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24226"/>
  <mc:AlternateContent xmlns:mc="http://schemas.openxmlformats.org/markup-compatibility/2006">
    <mc:Choice Requires="x15">
      <x15ac:absPath xmlns:x15ac="http://schemas.microsoft.com/office/spreadsheetml/2010/11/ac" url="\\192.168.1.210\Presupuestos\SEGUNDO TRIMESTRE 2024 CUENTA PUBLICA\Digitales\"/>
    </mc:Choice>
  </mc:AlternateContent>
  <xr:revisionPtr revIDLastSave="0" documentId="13_ncr:1_{B172538E-DAAE-4C44-914C-B8418D23389C}" xr6:coauthVersionLast="36" xr6:coauthVersionMax="47" xr10:uidLastSave="{00000000-0000-0000-0000-000000000000}"/>
  <bookViews>
    <workbookView xWindow="0" yWindow="0" windowWidth="28800" windowHeight="1150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H25" i="5" l="1"/>
  <c r="I25" i="5"/>
  <c r="J25" i="5" l="1"/>
  <c r="G25" i="5"/>
  <c r="F25" i="5"/>
  <c r="J21" i="5"/>
  <c r="I21" i="5"/>
  <c r="H21" i="5"/>
  <c r="G21" i="5"/>
  <c r="F21" i="5"/>
  <c r="J17" i="5"/>
  <c r="I17" i="5"/>
  <c r="H17" i="5"/>
  <c r="G17" i="5"/>
  <c r="F17" i="5"/>
  <c r="J7" i="5"/>
  <c r="I7" i="5"/>
  <c r="H7" i="5"/>
  <c r="G7" i="5"/>
  <c r="G6" i="5" s="1"/>
  <c r="G5" i="5" s="1"/>
  <c r="F7" i="5"/>
  <c r="F6" i="5" s="1"/>
  <c r="F5" i="5" s="1"/>
  <c r="H6" i="5" l="1"/>
  <c r="H5" i="5" s="1"/>
  <c r="I6" i="5"/>
  <c r="I5" i="5" s="1"/>
  <c r="J6" i="5"/>
  <c r="J5" i="5" s="1"/>
</calcChain>
</file>

<file path=xl/sharedStrings.xml><?xml version="1.0" encoding="utf-8"?>
<sst xmlns="http://schemas.openxmlformats.org/spreadsheetml/2006/main" count="462" uniqueCount="218">
  <si>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</si>
  <si>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</si>
  <si>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</si>
  <si>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</si>
  <si>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</si>
  <si>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</si>
  <si>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</si>
  <si>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</si>
  <si>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</si>
  <si>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</si>
  <si>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</si>
  <si>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</si>
  <si>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</si>
  <si>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</si>
  <si>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</si>
  <si>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</si>
  <si>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</si>
  <si>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</si>
  <si>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</si>
  <si>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</si>
  <si>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</si>
  <si>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</si>
  <si>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</si>
  <si>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</si>
  <si>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</si>
  <si>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</si>
  <si>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</si>
  <si>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</si>
  <si>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</si>
  <si>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</si>
  <si>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</si>
  <si>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</si>
  <si>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</si>
  <si>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</si>
  <si>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</si>
  <si>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</si>
  <si>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</si>
  <si>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</si>
  <si>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</si>
  <si>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</si>
  <si>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</si>
  <si>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</si>
  <si>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</si>
  <si>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</si>
  <si>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</si>
  <si>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</si>
  <si>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</si>
  <si>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</si>
  <si>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</si>
  <si>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</si>
  <si>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</si>
  <si>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</si>
  <si>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</si>
  <si>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</si>
  <si>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</si>
  <si>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</si>
  <si>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</si>
  <si>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</si>
  <si>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</si>
  <si>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</si>
  <si>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</si>
  <si>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</si>
  <si>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</si>
  <si>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</si>
  <si>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</si>
  <si>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</si>
  <si>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</si>
  <si>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</si>
  <si>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</si>
  <si>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</si>
  <si>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</si>
  <si>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</si>
  <si>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</si>
  <si>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</si>
  <si>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</si>
  <si>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</si>
  <si>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</si>
  <si>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</si>
  <si>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</si>
  <si>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</si>
  <si>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</si>
  <si>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</si>
  <si>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</si>
  <si>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</si>
  <si>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</si>
  <si>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</si>
  <si>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los servicios públicos</t>
  </si>
  <si>
    <t>E</t>
  </si>
  <si>
    <t>Agua potable, drenaje y saneamiento</t>
  </si>
  <si>
    <t>2.2.3</t>
  </si>
  <si>
    <t>Sistema de agua potable y alcantarillado de Silao</t>
  </si>
  <si>
    <t>Si</t>
  </si>
  <si>
    <t>Contribuir a mejorar la calidad de vida de los habitantes del municipio de  silao, mediante el incremento en la cobertura de servicios de agua potable, drenaje y saneamiento.</t>
  </si>
  <si>
    <t>Tasa de variación del nivel del incremento en la cobertura del servicio de agua potable, alcantarillado y drenaje de silao.</t>
  </si>
  <si>
    <t>Fin</t>
  </si>
  <si>
    <t>((a/b)-1)*100</t>
  </si>
  <si>
    <t>Tasa de Variación</t>
  </si>
  <si>
    <t>Total de usuarios con servicio de agua potable, drenaje y saneamiento en el período actual.</t>
  </si>
  <si>
    <t>Total de usuarios con servicio de agua potable, drenaje y saneamiento en el período anterior.</t>
  </si>
  <si>
    <t>Usuario</t>
  </si>
  <si>
    <t>Propósito</t>
  </si>
  <si>
    <t>Los habitantes del municipio de silao, reciben el servicio de agua potable, drenaje y saneamiento en calidad, cantidad, y continuidad.</t>
  </si>
  <si>
    <t>Tasa de variación predios regulares con serviciósde agua potable, saneamiento y drenaje sanitario</t>
  </si>
  <si>
    <t>Total de predios regulares con servicios prpoporcionados por el SAPAS</t>
  </si>
  <si>
    <t xml:space="preserve">Total de predios regulares registrados en el municipio </t>
  </si>
  <si>
    <t>Predio</t>
  </si>
  <si>
    <t>Servicio de agua potable proporcionado.</t>
  </si>
  <si>
    <t>Tasa de variación de la cobertura del servicio de agua potable en la cabcera municipal</t>
  </si>
  <si>
    <t>Componente</t>
  </si>
  <si>
    <t>Tasa de variación</t>
  </si>
  <si>
    <t>Total de cobertura del servicio de agua potable en cabecera municipal en el período actual</t>
  </si>
  <si>
    <t>Total de cobertura del servicio de agua potable en cabecera municipal en el período anterior</t>
  </si>
  <si>
    <t>Realización de la extracción de agua</t>
  </si>
  <si>
    <t>Porcentaje de extracción de agua.</t>
  </si>
  <si>
    <t>Actividad</t>
  </si>
  <si>
    <t>(a/b)*100</t>
  </si>
  <si>
    <t>Porcentaje</t>
  </si>
  <si>
    <t>Total de metros cúbicos de agua extraídos medidos.</t>
  </si>
  <si>
    <t>Total de metros cubicos extraídos el año anterior</t>
  </si>
  <si>
    <t>Metro cúbico</t>
  </si>
  <si>
    <t>Realización del mantenimiento al equipo electromecánico de las fuentes de abastecimiento.</t>
  </si>
  <si>
    <t>Porcentaje de mantenimiento a las fuentes de abastecimiento.</t>
  </si>
  <si>
    <t>Total de mantenimiento a las fuentes de abastecimiento realizadas.</t>
  </si>
  <si>
    <t>Total de mantenimiento a las fuentes de abastecimiento programadas.</t>
  </si>
  <si>
    <t>Mantenimiento.</t>
  </si>
  <si>
    <t>Potabilización de agua.</t>
  </si>
  <si>
    <t>Porcentaje de hopoclorito de sodio añadido</t>
  </si>
  <si>
    <t>Total de kilogramos de hipoclorito de sodio añadidos</t>
  </si>
  <si>
    <t>Total de kilogramos de hipoclorito de sodio programados por añadir</t>
  </si>
  <si>
    <t>KG</t>
  </si>
  <si>
    <t>Realización del análisis de la calidad del agua.</t>
  </si>
  <si>
    <t>Porcentaje de análisis de la calidad del agua.</t>
  </si>
  <si>
    <t>Total de análisis de la calidad del agua realizados.</t>
  </si>
  <si>
    <t>Total de análisis programados.</t>
  </si>
  <si>
    <t>Análisis.</t>
  </si>
  <si>
    <t>Conducción y distribución  de agua potable.</t>
  </si>
  <si>
    <t>Porcentaje de conducción y distribución de agua potable.</t>
  </si>
  <si>
    <t>distribuídos</t>
  </si>
  <si>
    <t>Total de mtros cúbicos extraídos</t>
  </si>
  <si>
    <t>Metro cúbico.</t>
  </si>
  <si>
    <t>Reparación de fugas en las redes de abastecimiento</t>
  </si>
  <si>
    <t>Porcentaje de reparación en las redes de abastecimiento.</t>
  </si>
  <si>
    <t>Total de fugas reparadas en las redes de abastecimiento</t>
  </si>
  <si>
    <t>Total de fugas detectas en las redes de abastecimiento</t>
  </si>
  <si>
    <t>Fugas detectadas</t>
  </si>
  <si>
    <t>Rehabilitación de redes hidráulicas.</t>
  </si>
  <si>
    <t>Porcentaje de rehabilitación de redes hidraulicas</t>
  </si>
  <si>
    <t>Total de metros lineales de redes hidráulicas rehabilitados.</t>
  </si>
  <si>
    <t>Total de metros lineales hidráulicos por rehabilitar</t>
  </si>
  <si>
    <t>Metro lineal.</t>
  </si>
  <si>
    <t>Ampliación de redes hidraulicas</t>
  </si>
  <si>
    <t>Porcentaje de ampliación de redes hidráulicas.</t>
  </si>
  <si>
    <t>Tota de metros lineales de redes hidraulicas ampliadas</t>
  </si>
  <si>
    <t>Total de metros lineales de redes hidrauicas a ampliar</t>
  </si>
  <si>
    <t>Recepción de pago por parte de los usuarios</t>
  </si>
  <si>
    <t>Porcentaje pago de usuarios</t>
  </si>
  <si>
    <t>total de facturas pagadas</t>
  </si>
  <si>
    <t>Total de facturas expedidas</t>
  </si>
  <si>
    <t>Factura</t>
  </si>
  <si>
    <t>Servicio de drenaje proporcionado.</t>
  </si>
  <si>
    <t>Tasa de variación de metros lineales de drenaje.</t>
  </si>
  <si>
    <t>Acciones realizadas año actual</t>
  </si>
  <si>
    <t>Acciones realizadas año anterior</t>
  </si>
  <si>
    <t>Acciones.</t>
  </si>
  <si>
    <t>Realización del mantenimiento de redes sanitarias.</t>
  </si>
  <si>
    <t>Porcentaje de ordenes de trabajo realizadas.</t>
  </si>
  <si>
    <t>Total de ordenes de trabajo realizadas.</t>
  </si>
  <si>
    <t>Total de ordenes de trabajo solicitadas.</t>
  </si>
  <si>
    <t>Orden de trabajo</t>
  </si>
  <si>
    <t>Realización de limpieza de drenaje sanitario.</t>
  </si>
  <si>
    <t>Porcentaje de mantenimiento de redes sanitarias.</t>
  </si>
  <si>
    <t>Total de metros lineales desazolvados.</t>
  </si>
  <si>
    <t>Total de metros lineales sin desazolve.</t>
  </si>
  <si>
    <t xml:space="preserve">Ampliación de redes de drenaje </t>
  </si>
  <si>
    <t>Porcentaje de ampliación de las redes de drenaje.</t>
  </si>
  <si>
    <t>Mide el porcentaje de ampliación de las redes de drenaje.</t>
  </si>
  <si>
    <t>Total de metros lineales de drenaje progrmadas a ampliar</t>
  </si>
  <si>
    <t>Servicio de tratamiento de agua residual proporcionado.</t>
  </si>
  <si>
    <t>Tasa de variación del servicio de tratamiento de agua residual.</t>
  </si>
  <si>
    <t>Tasa de variación metros cúbicos de agua saneada en el período actual.</t>
  </si>
  <si>
    <t>Tasa de variación metros cúbicos de agua saneada en el período anterior.</t>
  </si>
  <si>
    <t>Realización de mantenimiento a las plantas de tratamiento.</t>
  </si>
  <si>
    <t>Porcentaje de mantenimiento de plantas de tratamiento.</t>
  </si>
  <si>
    <t>Mantenimiento de plantas de tratamiento realizado</t>
  </si>
  <si>
    <t>Mantenimiento de plantas de tratamiento programado</t>
  </si>
  <si>
    <t>Realización de análisis de la calidad del agua tratada.</t>
  </si>
  <si>
    <t>Porcentaje de análisis de la calidad del agua tratada.</t>
  </si>
  <si>
    <t>Análisis de la calidad del agua tratada realizado</t>
  </si>
  <si>
    <t>Análisis de la calidad del agua tratada programado</t>
  </si>
  <si>
    <t>Realización de tratamiento de agua residual</t>
  </si>
  <si>
    <t>Porcentaje de volumen de agua residual tratada.</t>
  </si>
  <si>
    <t>Total de metros cúbicos de agua residual tratada medida.</t>
  </si>
  <si>
    <t>Volumen de agua residual generada</t>
  </si>
  <si>
    <t>Cultura del agua fomentada.</t>
  </si>
  <si>
    <t>Tasa de variación de ciudadanía que participa en el programa de cultura del agua.</t>
  </si>
  <si>
    <t>Total de ciudadanía que participa en los programas de cultura del agua en el período actual.</t>
  </si>
  <si>
    <t>Total de ciudadanía que participa en los programas de cultura del agua en el período anterior</t>
  </si>
  <si>
    <t>Persona.</t>
  </si>
  <si>
    <t>Identificación de las necesidades de la cultura del agua del municipio.</t>
  </si>
  <si>
    <t>Porcentaje de diagnósticos de cultura del agua realizados.</t>
  </si>
  <si>
    <t>Total de diagnósticos aplicados.</t>
  </si>
  <si>
    <t>Total de diagnósticos programados.</t>
  </si>
  <si>
    <t>Diagnóstico.</t>
  </si>
  <si>
    <t>Ejecución de pláticas que fomenten la cultura del agua.</t>
  </si>
  <si>
    <t>Porcentaje de pláticas de concientización de la cultura del agua realizadas.</t>
  </si>
  <si>
    <t>Total de pláticas de concientización realizadas.</t>
  </si>
  <si>
    <t>Total de pláticas de concientización planeadas.</t>
  </si>
  <si>
    <t>Plática.</t>
  </si>
  <si>
    <t>Realización de eventos de promoción y difusión de la cultura del agua.</t>
  </si>
  <si>
    <t>Porcentaje de eventos realizados.</t>
  </si>
  <si>
    <t>Total de eventos realizados.</t>
  </si>
  <si>
    <t>Total de eventos programados.</t>
  </si>
  <si>
    <t>Evento.</t>
  </si>
  <si>
    <t>Ejecución de campaña de cultura del agua, cultura de pago y cultura de consumo.</t>
  </si>
  <si>
    <t>Personas alcanzadas con la campaña de cultura del agua, pago y consumo.</t>
  </si>
  <si>
    <t>Total de personas alcanzadas con la campaña de cultura del agua, pago y consumo</t>
  </si>
  <si>
    <t>Total de personas alcanzadas con campaña de cultura del agua, pago y consumo en el año evaluado</t>
  </si>
  <si>
    <t>Sistema de Agua Potable y Alcantarillado de Silao
Indicadores de Resultados
Del 01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</si>
</sst>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7" formatCode="_-&quot;$&quot;* #,##0.00_-;\-&quot;$&quot;* #,##0.00_-;_-&quot;$&quot;* &quot;-&quot;??_-;_-@_-"/>
    <numFmt numFmtId="168" formatCode="_-* #,##0.00_-;\-* #,##0.00_-;_-* &quot;-&quot;??_-;_-@_-"/>
  </numFmts>
  <fonts count="15"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8">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3"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1" fillId="0" borderId="0"/>
    <xf numFmtId="168" fontId="13" fillId="0" borderId="0" applyFont="0" applyFill="0" applyBorder="0" applyAlignment="0" applyProtection="0"/>
  </cellStyleXfs>
  <cellXfs count="63">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protection locked="0"/>
    </xf>
    <xf numFmtId="0" fontId="14" fillId="0" borderId="0" xfId="0" applyFont="1" applyFill="1" applyAlignment="1">
      <alignment horizontal="center" vertical="center"/>
    </xf>
    <xf numFmtId="0" fontId="14" fillId="0" borderId="0" xfId="0" applyFont="1" applyFill="1" applyAlignment="1" applyProtection="1">
      <alignment horizontal="center" vertical="center" wrapText="1"/>
      <protection locked="0"/>
    </xf>
    <xf numFmtId="43" fontId="14" fillId="0" borderId="0" xfId="0" applyNumberFormat="1" applyFont="1" applyFill="1" applyAlignment="1" applyProtection="1">
      <alignment vertical="center"/>
      <protection locked="0"/>
    </xf>
    <xf numFmtId="1" fontId="14" fillId="0" borderId="0" xfId="0" applyNumberFormat="1" applyFont="1" applyFill="1" applyAlignment="1" applyProtection="1">
      <alignment horizontal="center" vertical="center"/>
      <protection locked="0"/>
    </xf>
    <xf numFmtId="0" fontId="14" fillId="0" borderId="0" xfId="0" applyFont="1" applyFill="1" applyAlignment="1">
      <alignment horizontal="center"/>
    </xf>
    <xf numFmtId="0" fontId="14" fillId="0" borderId="0" xfId="0" applyFont="1" applyFill="1"/>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1" fontId="14" fillId="0" borderId="0" xfId="0" applyNumberFormat="1" applyFont="1" applyFill="1" applyAlignment="1">
      <alignment horizontal="center" vertical="center"/>
    </xf>
    <xf numFmtId="0" fontId="14" fillId="0" borderId="0" xfId="0" applyFont="1" applyFill="1" applyBorder="1" applyAlignment="1">
      <alignment vertical="top" wrapText="1"/>
    </xf>
    <xf numFmtId="0" fontId="14" fillId="0" borderId="0" xfId="0" applyFont="1" applyFill="1" applyAlignment="1" applyProtection="1">
      <alignment vertical="center"/>
      <protection locked="0"/>
    </xf>
    <xf numFmtId="43" fontId="14" fillId="0" borderId="0" xfId="17" applyFont="1" applyFill="1" applyAlignment="1" applyProtection="1">
      <alignment vertical="center"/>
      <protection locked="0"/>
    </xf>
    <xf numFmtId="2" fontId="14" fillId="0" borderId="0" xfId="17" applyNumberFormat="1" applyFont="1" applyFill="1" applyAlignment="1" applyProtection="1">
      <alignment horizontal="center" vertical="center"/>
      <protection locked="0"/>
    </xf>
    <xf numFmtId="2" fontId="14" fillId="0" borderId="0" xfId="17" applyNumberFormat="1" applyFont="1" applyFill="1" applyAlignment="1" applyProtection="1">
      <alignment vertical="center"/>
      <protection locked="0"/>
    </xf>
    <xf numFmtId="43" fontId="14" fillId="0" borderId="0" xfId="17" applyFont="1" applyFill="1" applyAlignment="1" applyProtection="1">
      <alignment horizontal="center" vertical="center"/>
      <protection locked="0"/>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protection locked="0"/>
    </xf>
    <xf numFmtId="0" fontId="14" fillId="0" borderId="0" xfId="0" applyFont="1" applyFill="1" applyAlignment="1">
      <alignment horizontal="center" vertical="center"/>
    </xf>
    <xf numFmtId="0" fontId="14" fillId="0" borderId="0" xfId="0" applyFont="1" applyFill="1" applyAlignment="1" applyProtection="1">
      <alignment horizontal="center" vertical="center" wrapText="1"/>
      <protection locked="0"/>
    </xf>
    <xf numFmtId="0" fontId="14" fillId="0" borderId="0" xfId="0" applyFont="1" applyFill="1" applyAlignment="1">
      <alignment horizontal="center"/>
    </xf>
    <xf numFmtId="0" fontId="14" fillId="0" borderId="0" xfId="0" applyFont="1" applyFill="1"/>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vertical="top" wrapText="1"/>
    </xf>
    <xf numFmtId="0" fontId="14" fillId="0" borderId="0" xfId="0" applyFont="1" applyFill="1" applyAlignment="1" applyProtection="1">
      <alignment vertical="center"/>
      <protection locked="0"/>
    </xf>
    <xf numFmtId="0" fontId="14" fillId="0" borderId="0" xfId="0" applyNumberFormat="1" applyFont="1" applyFill="1" applyBorder="1" applyAlignment="1">
      <alignment horizontal="center" vertical="center" wrapText="1"/>
    </xf>
    <xf numFmtId="0" fontId="14" fillId="0" borderId="0" xfId="17" applyNumberFormat="1" applyFont="1" applyFill="1" applyAlignment="1" applyProtection="1">
      <alignment horizontal="center" vertical="center"/>
      <protection locked="0"/>
    </xf>
    <xf numFmtId="43" fontId="9" fillId="0" borderId="0" xfId="0" applyNumberFormat="1" applyFont="1" applyFill="1" applyAlignment="1" applyProtection="1">
      <alignment vertical="center"/>
      <protection locked="0"/>
    </xf>
  </cellXfs>
  <cellStyles count="28">
    <cellStyle name="Euro" xfId="1" xr:uid="{00000000-0005-0000-0000-000000000000}"/>
    <cellStyle name="Millares" xfId="17" builtinId="3"/>
    <cellStyle name="Millares 2" xfId="2" xr:uid="{00000000-0005-0000-0000-000002000000}"/>
    <cellStyle name="Millares 2 2" xfId="3" xr:uid="{00000000-0005-0000-0000-000003000000}"/>
    <cellStyle name="Millares 2 2 2" xfId="19" xr:uid="{00000000-0005-0000-0000-000003000000}"/>
    <cellStyle name="Millares 2 3" xfId="4" xr:uid="{00000000-0005-0000-0000-000004000000}"/>
    <cellStyle name="Millares 2 3 2" xfId="20" xr:uid="{00000000-0005-0000-0000-000004000000}"/>
    <cellStyle name="Millares 2 4" xfId="18" xr:uid="{00000000-0005-0000-0000-000002000000}"/>
    <cellStyle name="Millares 3" xfId="5" xr:uid="{00000000-0005-0000-0000-000005000000}"/>
    <cellStyle name="Millares 3 2" xfId="21" xr:uid="{00000000-0005-0000-0000-000005000000}"/>
    <cellStyle name="Millares 4" xfId="27" xr:uid="{00000000-0005-0000-0000-00003F000000}"/>
    <cellStyle name="Moneda 2" xfId="6" xr:uid="{00000000-0005-0000-0000-000006000000}"/>
    <cellStyle name="Moneda 2 2" xfId="22" xr:uid="{00000000-0005-0000-0000-000006000000}"/>
    <cellStyle name="Normal" xfId="0" builtinId="0"/>
    <cellStyle name="Normal 2" xfId="7" xr:uid="{00000000-0005-0000-0000-000008000000}"/>
    <cellStyle name="Normal 2 2" xfId="8" xr:uid="{00000000-0005-0000-0000-000009000000}"/>
    <cellStyle name="Normal 2 3" xfId="23" xr:uid="{00000000-0005-0000-0000-000008000000}"/>
    <cellStyle name="Normal 3" xfId="9" xr:uid="{00000000-0005-0000-0000-00000A000000}"/>
    <cellStyle name="Normal 3 2" xfId="24"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 6 2 2" xfId="26" xr:uid="{00000000-0005-0000-0000-000010000000}"/>
    <cellStyle name="Normal 6 3" xfId="25" xr:uid="{00000000-0005-0000-0000-00000F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6"/>
  <sheetViews>
    <sheetView tabSelected="1" topLeftCell="N1" workbookViewId="0">
      <selection activeCell="D5" sqref="D5"/>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4" ht="60" customHeight="1" x14ac:dyDescent="0.2">
      <c r="A1" s="25" t="s">
        <v>217</v>
      </c>
      <c r="B1" s="26"/>
      <c r="C1" s="26"/>
      <c r="D1" s="26"/>
      <c r="E1" s="26"/>
      <c r="F1" s="26"/>
      <c r="G1" s="26"/>
      <c r="H1" s="26"/>
      <c r="I1" s="26"/>
      <c r="J1" s="26"/>
      <c r="K1" s="26"/>
      <c r="L1" s="26"/>
      <c r="M1" s="26"/>
      <c r="N1" s="26"/>
      <c r="O1" s="26"/>
      <c r="P1" s="26"/>
      <c r="Q1" s="26"/>
      <c r="R1" s="26"/>
      <c r="S1" s="26"/>
      <c r="T1" s="26"/>
      <c r="U1" s="26"/>
      <c r="V1" s="26"/>
      <c r="W1" s="27"/>
    </row>
    <row r="2" spans="1:24" ht="11.25" customHeight="1" x14ac:dyDescent="0.2">
      <c r="A2" s="22" t="s">
        <v>85</v>
      </c>
      <c r="B2" s="22"/>
      <c r="C2" s="22"/>
      <c r="D2" s="22"/>
      <c r="E2" s="22"/>
      <c r="F2" s="32" t="s">
        <v>2</v>
      </c>
      <c r="G2" s="32"/>
      <c r="H2" s="32"/>
      <c r="I2" s="32"/>
      <c r="J2" s="32"/>
      <c r="K2" s="23" t="s">
        <v>72</v>
      </c>
      <c r="L2" s="23"/>
      <c r="M2" s="23"/>
      <c r="N2" s="24" t="s">
        <v>73</v>
      </c>
      <c r="O2" s="24"/>
      <c r="P2" s="24"/>
      <c r="Q2" s="24"/>
      <c r="R2" s="24"/>
      <c r="S2" s="24"/>
      <c r="T2" s="24"/>
      <c r="U2" s="28" t="s">
        <v>55</v>
      </c>
      <c r="V2" s="28"/>
      <c r="W2" s="28"/>
    </row>
    <row r="3" spans="1:24" ht="54.75" customHeight="1" x14ac:dyDescent="0.2">
      <c r="A3" s="17" t="s">
        <v>50</v>
      </c>
      <c r="B3" s="17" t="s">
        <v>49</v>
      </c>
      <c r="C3" s="17" t="s">
        <v>48</v>
      </c>
      <c r="D3" s="17" t="s">
        <v>47</v>
      </c>
      <c r="E3" s="17" t="s">
        <v>46</v>
      </c>
      <c r="F3" s="18" t="s">
        <v>45</v>
      </c>
      <c r="G3" s="18" t="s">
        <v>44</v>
      </c>
      <c r="H3" s="18" t="s">
        <v>43</v>
      </c>
      <c r="I3" s="19" t="s">
        <v>42</v>
      </c>
      <c r="J3" s="19" t="s">
        <v>41</v>
      </c>
      <c r="K3" s="20" t="s">
        <v>40</v>
      </c>
      <c r="L3" s="20" t="s">
        <v>39</v>
      </c>
      <c r="M3" s="20" t="s">
        <v>26</v>
      </c>
      <c r="N3" s="21" t="s">
        <v>38</v>
      </c>
      <c r="O3" s="21" t="s">
        <v>37</v>
      </c>
      <c r="P3" s="21" t="s">
        <v>36</v>
      </c>
      <c r="Q3" s="21" t="s">
        <v>84</v>
      </c>
      <c r="R3" s="21" t="s">
        <v>35</v>
      </c>
      <c r="S3" s="21" t="s">
        <v>34</v>
      </c>
      <c r="T3" s="21" t="s">
        <v>33</v>
      </c>
      <c r="U3" s="29" t="s">
        <v>54</v>
      </c>
      <c r="V3" s="30" t="s">
        <v>31</v>
      </c>
      <c r="W3" s="30" t="s">
        <v>71</v>
      </c>
    </row>
    <row r="4" spans="1:24"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31">
        <v>21</v>
      </c>
      <c r="V4" s="31">
        <v>22</v>
      </c>
      <c r="W4" s="31">
        <v>23</v>
      </c>
    </row>
    <row r="5" spans="1:24" s="40" customFormat="1" ht="153.75" customHeight="1" x14ac:dyDescent="0.2">
      <c r="A5" s="33" t="s">
        <v>86</v>
      </c>
      <c r="B5" s="34" t="s">
        <v>87</v>
      </c>
      <c r="C5" s="33" t="s">
        <v>88</v>
      </c>
      <c r="D5" s="35" t="s">
        <v>89</v>
      </c>
      <c r="E5" s="36" t="s">
        <v>90</v>
      </c>
      <c r="F5" s="37">
        <f>F6</f>
        <v>103318346.80499999</v>
      </c>
      <c r="G5" s="37">
        <f t="shared" ref="G5:J5" si="0">G6</f>
        <v>109329928.97500001</v>
      </c>
      <c r="H5" s="37">
        <f t="shared" si="0"/>
        <v>39153998.979999997</v>
      </c>
      <c r="I5" s="37">
        <f t="shared" si="0"/>
        <v>39153998.979999997</v>
      </c>
      <c r="J5" s="37">
        <f t="shared" si="0"/>
        <v>35988180.715999998</v>
      </c>
      <c r="K5" s="34" t="s">
        <v>91</v>
      </c>
      <c r="L5" s="41" t="s">
        <v>27</v>
      </c>
      <c r="M5" s="42" t="s">
        <v>92</v>
      </c>
      <c r="N5" s="42" t="s">
        <v>93</v>
      </c>
      <c r="O5" s="41" t="s">
        <v>94</v>
      </c>
      <c r="P5" s="41" t="s">
        <v>95</v>
      </c>
      <c r="Q5" s="41" t="s">
        <v>96</v>
      </c>
      <c r="R5" s="41">
        <v>27300</v>
      </c>
      <c r="S5" s="34">
        <v>27300</v>
      </c>
      <c r="T5" s="38">
        <v>0</v>
      </c>
      <c r="U5" s="44" t="s">
        <v>97</v>
      </c>
      <c r="V5" s="44" t="s">
        <v>98</v>
      </c>
      <c r="W5" s="42" t="s">
        <v>99</v>
      </c>
      <c r="X5" s="39"/>
    </row>
    <row r="6" spans="1:24" s="40" customFormat="1" ht="98.25" customHeight="1" x14ac:dyDescent="0.2">
      <c r="A6" s="33" t="s">
        <v>86</v>
      </c>
      <c r="B6" s="34" t="s">
        <v>87</v>
      </c>
      <c r="C6" s="33" t="s">
        <v>88</v>
      </c>
      <c r="D6" s="35" t="s">
        <v>89</v>
      </c>
      <c r="E6" s="36" t="s">
        <v>90</v>
      </c>
      <c r="F6" s="37">
        <f>F7+F17+F21+F25</f>
        <v>103318346.80499999</v>
      </c>
      <c r="G6" s="37">
        <f t="shared" ref="G6:J6" si="1">G7+G17+G21+G25</f>
        <v>109329928.97500001</v>
      </c>
      <c r="H6" s="37">
        <f t="shared" si="1"/>
        <v>39153998.979999997</v>
      </c>
      <c r="I6" s="37">
        <f t="shared" si="1"/>
        <v>39153998.979999997</v>
      </c>
      <c r="J6" s="37">
        <f t="shared" si="1"/>
        <v>35988180.715999998</v>
      </c>
      <c r="K6" s="34" t="s">
        <v>91</v>
      </c>
      <c r="L6" s="41" t="s">
        <v>100</v>
      </c>
      <c r="M6" s="42" t="s">
        <v>101</v>
      </c>
      <c r="N6" s="42" t="s">
        <v>102</v>
      </c>
      <c r="O6" s="41" t="s">
        <v>100</v>
      </c>
      <c r="P6" s="41" t="s">
        <v>95</v>
      </c>
      <c r="Q6" s="41" t="s">
        <v>96</v>
      </c>
      <c r="R6" s="41">
        <v>27385</v>
      </c>
      <c r="S6" s="34">
        <v>27385</v>
      </c>
      <c r="T6" s="43">
        <v>0</v>
      </c>
      <c r="U6" s="44" t="s">
        <v>103</v>
      </c>
      <c r="V6" s="44" t="s">
        <v>104</v>
      </c>
      <c r="W6" s="42" t="s">
        <v>105</v>
      </c>
      <c r="X6" s="39"/>
    </row>
    <row r="7" spans="1:24" s="55" customFormat="1" ht="94.5" customHeight="1" x14ac:dyDescent="0.2">
      <c r="A7" s="50" t="s">
        <v>86</v>
      </c>
      <c r="B7" s="51" t="s">
        <v>87</v>
      </c>
      <c r="C7" s="50" t="s">
        <v>88</v>
      </c>
      <c r="D7" s="52" t="s">
        <v>89</v>
      </c>
      <c r="E7" s="53" t="s">
        <v>90</v>
      </c>
      <c r="F7" s="62">
        <f>SUM(F8:F16)</f>
        <v>79069196.069999993</v>
      </c>
      <c r="G7" s="62">
        <f t="shared" ref="G7:J7" si="2">SUM(G8:G16)</f>
        <v>80891611.870000005</v>
      </c>
      <c r="H7" s="62">
        <f t="shared" si="2"/>
        <v>29143189.710000001</v>
      </c>
      <c r="I7" s="62">
        <f t="shared" si="2"/>
        <v>29143189.710000001</v>
      </c>
      <c r="J7" s="62">
        <f t="shared" si="2"/>
        <v>26048968.986000001</v>
      </c>
      <c r="K7" s="51" t="s">
        <v>91</v>
      </c>
      <c r="L7" s="56" t="s">
        <v>29</v>
      </c>
      <c r="M7" s="57" t="s">
        <v>106</v>
      </c>
      <c r="N7" s="57" t="s">
        <v>107</v>
      </c>
      <c r="O7" s="56" t="s">
        <v>108</v>
      </c>
      <c r="P7" s="56" t="s">
        <v>95</v>
      </c>
      <c r="Q7" s="56" t="s">
        <v>109</v>
      </c>
      <c r="R7" s="56">
        <v>27385</v>
      </c>
      <c r="S7" s="59">
        <v>27385</v>
      </c>
      <c r="T7" s="38">
        <v>0</v>
      </c>
      <c r="U7" s="58" t="s">
        <v>110</v>
      </c>
      <c r="V7" s="58" t="s">
        <v>111</v>
      </c>
      <c r="W7" s="57" t="s">
        <v>105</v>
      </c>
      <c r="X7" s="54"/>
    </row>
    <row r="8" spans="1:24" s="55" customFormat="1" ht="51" customHeight="1" x14ac:dyDescent="0.2">
      <c r="A8" s="50" t="s">
        <v>86</v>
      </c>
      <c r="B8" s="51" t="s">
        <v>87</v>
      </c>
      <c r="C8" s="50" t="s">
        <v>88</v>
      </c>
      <c r="D8" s="52" t="s">
        <v>89</v>
      </c>
      <c r="E8" s="53" t="s">
        <v>90</v>
      </c>
      <c r="F8" s="46">
        <v>10077467.328000002</v>
      </c>
      <c r="G8" s="46">
        <v>10077467.328000002</v>
      </c>
      <c r="H8" s="46">
        <v>4402254.5999999996</v>
      </c>
      <c r="I8" s="46">
        <v>4402254.5999999996</v>
      </c>
      <c r="J8" s="46">
        <v>4099760.23</v>
      </c>
      <c r="K8" s="51" t="s">
        <v>91</v>
      </c>
      <c r="L8" s="56" t="s">
        <v>30</v>
      </c>
      <c r="M8" s="57" t="s">
        <v>112</v>
      </c>
      <c r="N8" s="57" t="s">
        <v>113</v>
      </c>
      <c r="O8" s="56" t="s">
        <v>114</v>
      </c>
      <c r="P8" s="56" t="s">
        <v>115</v>
      </c>
      <c r="Q8" s="56" t="s">
        <v>116</v>
      </c>
      <c r="R8" s="56">
        <v>5576155</v>
      </c>
      <c r="S8" s="59">
        <v>5576155</v>
      </c>
      <c r="T8" s="59">
        <v>2824441</v>
      </c>
      <c r="U8" s="58" t="s">
        <v>117</v>
      </c>
      <c r="V8" s="58" t="s">
        <v>118</v>
      </c>
      <c r="W8" s="57" t="s">
        <v>119</v>
      </c>
      <c r="X8" s="54"/>
    </row>
    <row r="9" spans="1:24" s="55" customFormat="1" ht="51" customHeight="1" x14ac:dyDescent="0.2">
      <c r="A9" s="50" t="s">
        <v>86</v>
      </c>
      <c r="B9" s="51" t="s">
        <v>87</v>
      </c>
      <c r="C9" s="50" t="s">
        <v>88</v>
      </c>
      <c r="D9" s="52" t="s">
        <v>89</v>
      </c>
      <c r="E9" s="53" t="s">
        <v>90</v>
      </c>
      <c r="F9" s="46">
        <v>5038733.6640000008</v>
      </c>
      <c r="G9" s="46">
        <v>5038733.6640000008</v>
      </c>
      <c r="H9" s="46">
        <v>2234077.3000000003</v>
      </c>
      <c r="I9" s="46">
        <v>2234077.3000000003</v>
      </c>
      <c r="J9" s="46">
        <v>2082830.1160000002</v>
      </c>
      <c r="K9" s="51" t="s">
        <v>91</v>
      </c>
      <c r="L9" s="56" t="s">
        <v>30</v>
      </c>
      <c r="M9" s="57" t="s">
        <v>120</v>
      </c>
      <c r="N9" s="57" t="s">
        <v>121</v>
      </c>
      <c r="O9" s="56" t="s">
        <v>114</v>
      </c>
      <c r="P9" s="56" t="s">
        <v>115</v>
      </c>
      <c r="Q9" s="56" t="s">
        <v>116</v>
      </c>
      <c r="R9" s="56">
        <v>12</v>
      </c>
      <c r="S9" s="59">
        <v>12</v>
      </c>
      <c r="T9" s="38">
        <v>8</v>
      </c>
      <c r="U9" s="58" t="s">
        <v>122</v>
      </c>
      <c r="V9" s="58" t="s">
        <v>123</v>
      </c>
      <c r="W9" s="57" t="s">
        <v>124</v>
      </c>
      <c r="X9" s="54"/>
    </row>
    <row r="10" spans="1:24" s="55" customFormat="1" ht="51" customHeight="1" x14ac:dyDescent="0.2">
      <c r="A10" s="50" t="s">
        <v>86</v>
      </c>
      <c r="B10" s="51" t="s">
        <v>87</v>
      </c>
      <c r="C10" s="50" t="s">
        <v>88</v>
      </c>
      <c r="D10" s="52" t="s">
        <v>89</v>
      </c>
      <c r="E10" s="53" t="s">
        <v>90</v>
      </c>
      <c r="F10" s="46">
        <v>10077467.328000002</v>
      </c>
      <c r="G10" s="46">
        <v>10077467.328000002</v>
      </c>
      <c r="H10" s="46">
        <v>4402254.5999999996</v>
      </c>
      <c r="I10" s="46">
        <v>4402254.5999999996</v>
      </c>
      <c r="J10" s="46">
        <v>4099760.23</v>
      </c>
      <c r="K10" s="51" t="s">
        <v>91</v>
      </c>
      <c r="L10" s="56" t="s">
        <v>30</v>
      </c>
      <c r="M10" s="57" t="s">
        <v>125</v>
      </c>
      <c r="N10" s="57" t="s">
        <v>126</v>
      </c>
      <c r="O10" s="56" t="s">
        <v>114</v>
      </c>
      <c r="P10" s="56" t="s">
        <v>115</v>
      </c>
      <c r="Q10" s="56" t="s">
        <v>116</v>
      </c>
      <c r="R10" s="56">
        <v>60000</v>
      </c>
      <c r="S10" s="59">
        <v>60000</v>
      </c>
      <c r="T10" s="38">
        <v>27532.79</v>
      </c>
      <c r="U10" s="58" t="s">
        <v>127</v>
      </c>
      <c r="V10" s="58" t="s">
        <v>128</v>
      </c>
      <c r="W10" s="57" t="s">
        <v>129</v>
      </c>
      <c r="X10" s="54"/>
    </row>
    <row r="11" spans="1:24" s="55" customFormat="1" ht="63" customHeight="1" x14ac:dyDescent="0.2">
      <c r="A11" s="50" t="s">
        <v>86</v>
      </c>
      <c r="B11" s="51" t="s">
        <v>87</v>
      </c>
      <c r="C11" s="50" t="s">
        <v>88</v>
      </c>
      <c r="D11" s="52" t="s">
        <v>89</v>
      </c>
      <c r="E11" s="53" t="s">
        <v>90</v>
      </c>
      <c r="F11" s="46">
        <v>1000000</v>
      </c>
      <c r="G11" s="46">
        <v>1000000</v>
      </c>
      <c r="H11" s="46">
        <v>131800</v>
      </c>
      <c r="I11" s="46">
        <v>131800</v>
      </c>
      <c r="J11" s="46">
        <v>131800</v>
      </c>
      <c r="K11" s="51" t="s">
        <v>91</v>
      </c>
      <c r="L11" s="56" t="s">
        <v>30</v>
      </c>
      <c r="M11" s="57" t="s">
        <v>130</v>
      </c>
      <c r="N11" s="57" t="s">
        <v>131</v>
      </c>
      <c r="O11" s="56" t="s">
        <v>114</v>
      </c>
      <c r="P11" s="56" t="s">
        <v>115</v>
      </c>
      <c r="Q11" s="56" t="s">
        <v>116</v>
      </c>
      <c r="R11" s="56">
        <v>54</v>
      </c>
      <c r="S11" s="59">
        <v>54</v>
      </c>
      <c r="T11" s="38">
        <v>30</v>
      </c>
      <c r="U11" s="58" t="s">
        <v>132</v>
      </c>
      <c r="V11" s="58" t="s">
        <v>133</v>
      </c>
      <c r="W11" s="57" t="s">
        <v>134</v>
      </c>
      <c r="X11" s="54"/>
    </row>
    <row r="12" spans="1:24" s="55" customFormat="1" ht="51" customHeight="1" x14ac:dyDescent="0.2">
      <c r="A12" s="50" t="s">
        <v>86</v>
      </c>
      <c r="B12" s="51" t="s">
        <v>87</v>
      </c>
      <c r="C12" s="50" t="s">
        <v>88</v>
      </c>
      <c r="D12" s="52" t="s">
        <v>89</v>
      </c>
      <c r="E12" s="53" t="s">
        <v>90</v>
      </c>
      <c r="F12" s="46">
        <v>5417939.8499999996</v>
      </c>
      <c r="G12" s="46">
        <v>5417939.8499999996</v>
      </c>
      <c r="H12" s="46">
        <v>2316596.54</v>
      </c>
      <c r="I12" s="46">
        <v>2316596.54</v>
      </c>
      <c r="J12" s="47">
        <v>0</v>
      </c>
      <c r="K12" s="51" t="s">
        <v>91</v>
      </c>
      <c r="L12" s="56" t="s">
        <v>30</v>
      </c>
      <c r="M12" s="57" t="s">
        <v>135</v>
      </c>
      <c r="N12" s="57" t="s">
        <v>136</v>
      </c>
      <c r="O12" s="56" t="s">
        <v>114</v>
      </c>
      <c r="P12" s="56" t="s">
        <v>115</v>
      </c>
      <c r="Q12" s="56" t="s">
        <v>116</v>
      </c>
      <c r="R12" s="56">
        <v>5576155</v>
      </c>
      <c r="S12" s="59">
        <v>5576155</v>
      </c>
      <c r="T12" s="38">
        <v>2824441</v>
      </c>
      <c r="U12" s="58" t="s">
        <v>137</v>
      </c>
      <c r="V12" s="58" t="s">
        <v>138</v>
      </c>
      <c r="W12" s="57" t="s">
        <v>139</v>
      </c>
      <c r="X12" s="54"/>
    </row>
    <row r="13" spans="1:24" s="55" customFormat="1" ht="66" customHeight="1" x14ac:dyDescent="0.2">
      <c r="A13" s="50" t="s">
        <v>86</v>
      </c>
      <c r="B13" s="51" t="s">
        <v>87</v>
      </c>
      <c r="C13" s="50" t="s">
        <v>88</v>
      </c>
      <c r="D13" s="52" t="s">
        <v>89</v>
      </c>
      <c r="E13" s="53" t="s">
        <v>90</v>
      </c>
      <c r="F13" s="46">
        <v>4256726.57</v>
      </c>
      <c r="G13" s="46">
        <v>4256726.57</v>
      </c>
      <c r="H13" s="46">
        <v>2574690.4700000002</v>
      </c>
      <c r="I13" s="46">
        <v>2574690.4700000002</v>
      </c>
      <c r="J13" s="46">
        <v>2563456.9</v>
      </c>
      <c r="K13" s="51" t="s">
        <v>91</v>
      </c>
      <c r="L13" s="56" t="s">
        <v>30</v>
      </c>
      <c r="M13" s="57" t="s">
        <v>140</v>
      </c>
      <c r="N13" s="57" t="s">
        <v>141</v>
      </c>
      <c r="O13" s="56" t="s">
        <v>114</v>
      </c>
      <c r="P13" s="56" t="s">
        <v>115</v>
      </c>
      <c r="Q13" s="56" t="s">
        <v>116</v>
      </c>
      <c r="R13" s="56">
        <v>400</v>
      </c>
      <c r="S13" s="59">
        <v>400</v>
      </c>
      <c r="T13" s="38">
        <v>381</v>
      </c>
      <c r="U13" s="58" t="s">
        <v>142</v>
      </c>
      <c r="V13" s="58" t="s">
        <v>143</v>
      </c>
      <c r="W13" s="57" t="s">
        <v>144</v>
      </c>
      <c r="X13" s="54"/>
    </row>
    <row r="14" spans="1:24" s="55" customFormat="1" ht="66" customHeight="1" x14ac:dyDescent="0.2">
      <c r="A14" s="50" t="s">
        <v>86</v>
      </c>
      <c r="B14" s="51" t="s">
        <v>87</v>
      </c>
      <c r="C14" s="50" t="s">
        <v>88</v>
      </c>
      <c r="D14" s="52" t="s">
        <v>89</v>
      </c>
      <c r="E14" s="53" t="s">
        <v>90</v>
      </c>
      <c r="F14" s="46">
        <v>3252547.82</v>
      </c>
      <c r="G14" s="46">
        <v>3252547.82</v>
      </c>
      <c r="H14" s="47">
        <v>0</v>
      </c>
      <c r="I14" s="47">
        <v>0</v>
      </c>
      <c r="J14" s="47">
        <v>0</v>
      </c>
      <c r="K14" s="51" t="s">
        <v>91</v>
      </c>
      <c r="L14" s="56" t="s">
        <v>30</v>
      </c>
      <c r="M14" s="57" t="s">
        <v>145</v>
      </c>
      <c r="N14" s="57" t="s">
        <v>146</v>
      </c>
      <c r="O14" s="56" t="s">
        <v>114</v>
      </c>
      <c r="P14" s="56" t="s">
        <v>115</v>
      </c>
      <c r="Q14" s="56" t="s">
        <v>116</v>
      </c>
      <c r="R14" s="56">
        <v>5600</v>
      </c>
      <c r="S14" s="59">
        <v>5600</v>
      </c>
      <c r="T14" s="38">
        <v>0</v>
      </c>
      <c r="U14" s="58" t="s">
        <v>147</v>
      </c>
      <c r="V14" s="58" t="s">
        <v>148</v>
      </c>
      <c r="W14" s="57" t="s">
        <v>149</v>
      </c>
      <c r="X14" s="54"/>
    </row>
    <row r="15" spans="1:24" s="55" customFormat="1" ht="71.25" customHeight="1" x14ac:dyDescent="0.2">
      <c r="A15" s="50" t="s">
        <v>86</v>
      </c>
      <c r="B15" s="51" t="s">
        <v>87</v>
      </c>
      <c r="C15" s="50" t="s">
        <v>88</v>
      </c>
      <c r="D15" s="52" t="s">
        <v>89</v>
      </c>
      <c r="E15" s="53" t="s">
        <v>90</v>
      </c>
      <c r="F15" s="46">
        <v>18631726.079999998</v>
      </c>
      <c r="G15" s="46">
        <v>18631726.079999998</v>
      </c>
      <c r="H15" s="46">
        <v>2107455.34</v>
      </c>
      <c r="I15" s="46">
        <v>2107455.34</v>
      </c>
      <c r="J15" s="46">
        <v>2107455.34</v>
      </c>
      <c r="K15" s="51" t="s">
        <v>91</v>
      </c>
      <c r="L15" s="56" t="s">
        <v>30</v>
      </c>
      <c r="M15" s="57" t="s">
        <v>150</v>
      </c>
      <c r="N15" s="57" t="s">
        <v>151</v>
      </c>
      <c r="O15" s="56" t="s">
        <v>114</v>
      </c>
      <c r="P15" s="56" t="s">
        <v>115</v>
      </c>
      <c r="Q15" s="56" t="s">
        <v>116</v>
      </c>
      <c r="R15" s="56">
        <v>5000</v>
      </c>
      <c r="S15" s="59">
        <v>5000</v>
      </c>
      <c r="T15" s="38">
        <v>1716.76</v>
      </c>
      <c r="U15" s="58" t="s">
        <v>152</v>
      </c>
      <c r="V15" s="58" t="s">
        <v>153</v>
      </c>
      <c r="W15" s="57" t="s">
        <v>149</v>
      </c>
      <c r="X15" s="54"/>
    </row>
    <row r="16" spans="1:24" s="55" customFormat="1" ht="51" customHeight="1" x14ac:dyDescent="0.2">
      <c r="A16" s="50" t="s">
        <v>86</v>
      </c>
      <c r="B16" s="51" t="s">
        <v>87</v>
      </c>
      <c r="C16" s="50" t="s">
        <v>88</v>
      </c>
      <c r="D16" s="52" t="s">
        <v>89</v>
      </c>
      <c r="E16" s="53" t="s">
        <v>90</v>
      </c>
      <c r="F16" s="46">
        <v>21316587.429999996</v>
      </c>
      <c r="G16" s="46">
        <v>23139003.23</v>
      </c>
      <c r="H16" s="46">
        <v>10974060.859999999</v>
      </c>
      <c r="I16" s="46">
        <v>10974060.859999999</v>
      </c>
      <c r="J16" s="46">
        <v>10963906.17</v>
      </c>
      <c r="K16" s="51" t="s">
        <v>91</v>
      </c>
      <c r="L16" s="56" t="s">
        <v>30</v>
      </c>
      <c r="M16" s="57" t="s">
        <v>154</v>
      </c>
      <c r="N16" s="57" t="s">
        <v>155</v>
      </c>
      <c r="O16" s="56" t="s">
        <v>114</v>
      </c>
      <c r="P16" s="56" t="s">
        <v>115</v>
      </c>
      <c r="Q16" s="56" t="s">
        <v>116</v>
      </c>
      <c r="R16" s="60">
        <v>150000</v>
      </c>
      <c r="S16" s="59">
        <v>150000</v>
      </c>
      <c r="T16" s="38">
        <v>100616</v>
      </c>
      <c r="U16" s="58" t="s">
        <v>156</v>
      </c>
      <c r="V16" s="58" t="s">
        <v>157</v>
      </c>
      <c r="W16" s="57" t="s">
        <v>158</v>
      </c>
      <c r="X16" s="54"/>
    </row>
    <row r="17" spans="1:24" s="55" customFormat="1" ht="51" customHeight="1" x14ac:dyDescent="0.2">
      <c r="A17" s="50" t="s">
        <v>86</v>
      </c>
      <c r="B17" s="51" t="s">
        <v>87</v>
      </c>
      <c r="C17" s="50" t="s">
        <v>88</v>
      </c>
      <c r="D17" s="52" t="s">
        <v>89</v>
      </c>
      <c r="E17" s="53" t="s">
        <v>90</v>
      </c>
      <c r="F17" s="46">
        <f>SUM(F18:F20)</f>
        <v>5887915.6849999996</v>
      </c>
      <c r="G17" s="46">
        <f t="shared" ref="G17:J17" si="3">SUM(G18:G20)</f>
        <v>5887915.6849999996</v>
      </c>
      <c r="H17" s="46">
        <f t="shared" si="3"/>
        <v>2121000.4699999997</v>
      </c>
      <c r="I17" s="46">
        <f t="shared" si="3"/>
        <v>2121000.4699999997</v>
      </c>
      <c r="J17" s="46">
        <f t="shared" si="3"/>
        <v>2098533.3299999991</v>
      </c>
      <c r="K17" s="49" t="s">
        <v>91</v>
      </c>
      <c r="L17" s="56" t="s">
        <v>29</v>
      </c>
      <c r="M17" s="57" t="s">
        <v>159</v>
      </c>
      <c r="N17" s="57" t="s">
        <v>160</v>
      </c>
      <c r="O17" s="56" t="s">
        <v>108</v>
      </c>
      <c r="P17" s="56" t="s">
        <v>95</v>
      </c>
      <c r="Q17" s="56" t="s">
        <v>116</v>
      </c>
      <c r="R17" s="56">
        <v>3</v>
      </c>
      <c r="S17" s="59">
        <v>3</v>
      </c>
      <c r="T17" s="38">
        <v>0</v>
      </c>
      <c r="U17" s="58" t="s">
        <v>161</v>
      </c>
      <c r="V17" s="58" t="s">
        <v>162</v>
      </c>
      <c r="W17" s="57" t="s">
        <v>163</v>
      </c>
      <c r="X17" s="54"/>
    </row>
    <row r="18" spans="1:24" s="55" customFormat="1" ht="51" customHeight="1" x14ac:dyDescent="0.2">
      <c r="A18" s="50" t="s">
        <v>86</v>
      </c>
      <c r="B18" s="51" t="s">
        <v>87</v>
      </c>
      <c r="C18" s="50" t="s">
        <v>88</v>
      </c>
      <c r="D18" s="52" t="s">
        <v>89</v>
      </c>
      <c r="E18" s="53" t="s">
        <v>90</v>
      </c>
      <c r="F18" s="46">
        <v>3611537.01</v>
      </c>
      <c r="G18" s="46">
        <v>3611537.01</v>
      </c>
      <c r="H18" s="46">
        <v>1060500.2349999999</v>
      </c>
      <c r="I18" s="46">
        <v>1060500.2349999999</v>
      </c>
      <c r="J18" s="49">
        <v>1049266.6649999996</v>
      </c>
      <c r="K18" s="51" t="s">
        <v>91</v>
      </c>
      <c r="L18" s="56" t="s">
        <v>30</v>
      </c>
      <c r="M18" s="57" t="s">
        <v>164</v>
      </c>
      <c r="N18" s="57" t="s">
        <v>165</v>
      </c>
      <c r="O18" s="56" t="s">
        <v>114</v>
      </c>
      <c r="P18" s="56" t="s">
        <v>115</v>
      </c>
      <c r="Q18" s="56" t="s">
        <v>116</v>
      </c>
      <c r="R18" s="56">
        <v>320</v>
      </c>
      <c r="S18" s="59">
        <v>320</v>
      </c>
      <c r="T18" s="38">
        <v>204</v>
      </c>
      <c r="U18" s="58" t="s">
        <v>166</v>
      </c>
      <c r="V18" s="58" t="s">
        <v>167</v>
      </c>
      <c r="W18" s="57" t="s">
        <v>168</v>
      </c>
      <c r="X18" s="54"/>
    </row>
    <row r="19" spans="1:24" s="55" customFormat="1" ht="51" customHeight="1" x14ac:dyDescent="0.2">
      <c r="A19" s="50" t="s">
        <v>86</v>
      </c>
      <c r="B19" s="51" t="s">
        <v>87</v>
      </c>
      <c r="C19" s="50" t="s">
        <v>88</v>
      </c>
      <c r="D19" s="52" t="s">
        <v>89</v>
      </c>
      <c r="E19" s="53" t="s">
        <v>90</v>
      </c>
      <c r="F19" s="46">
        <v>2276378.6749999998</v>
      </c>
      <c r="G19" s="46">
        <v>2276378.6749999998</v>
      </c>
      <c r="H19" s="46">
        <v>1060500.2349999999</v>
      </c>
      <c r="I19" s="46">
        <v>1060500.2349999999</v>
      </c>
      <c r="J19" s="49">
        <v>1049266.6649999996</v>
      </c>
      <c r="K19" s="51" t="s">
        <v>91</v>
      </c>
      <c r="L19" s="56" t="s">
        <v>30</v>
      </c>
      <c r="M19" s="57" t="s">
        <v>169</v>
      </c>
      <c r="N19" s="57" t="s">
        <v>170</v>
      </c>
      <c r="O19" s="56" t="s">
        <v>114</v>
      </c>
      <c r="P19" s="56" t="s">
        <v>115</v>
      </c>
      <c r="Q19" s="56" t="s">
        <v>116</v>
      </c>
      <c r="R19" s="56">
        <v>60000</v>
      </c>
      <c r="S19" s="59">
        <v>60000</v>
      </c>
      <c r="T19" s="38">
        <v>19305</v>
      </c>
      <c r="U19" s="58" t="s">
        <v>171</v>
      </c>
      <c r="V19" s="58" t="s">
        <v>172</v>
      </c>
      <c r="W19" s="57" t="s">
        <v>149</v>
      </c>
      <c r="X19" s="54"/>
    </row>
    <row r="20" spans="1:24" s="55" customFormat="1" ht="69" customHeight="1" x14ac:dyDescent="0.2">
      <c r="A20" s="50" t="s">
        <v>86</v>
      </c>
      <c r="B20" s="51" t="s">
        <v>87</v>
      </c>
      <c r="C20" s="50" t="s">
        <v>88</v>
      </c>
      <c r="D20" s="52" t="s">
        <v>89</v>
      </c>
      <c r="E20" s="53" t="s">
        <v>90</v>
      </c>
      <c r="F20" s="47">
        <v>0</v>
      </c>
      <c r="G20" s="47">
        <v>0</v>
      </c>
      <c r="H20" s="47">
        <v>0</v>
      </c>
      <c r="I20" s="47">
        <v>0</v>
      </c>
      <c r="J20" s="47">
        <v>0</v>
      </c>
      <c r="K20" s="51" t="s">
        <v>91</v>
      </c>
      <c r="L20" s="56" t="s">
        <v>30</v>
      </c>
      <c r="M20" s="57" t="s">
        <v>173</v>
      </c>
      <c r="N20" s="57" t="s">
        <v>174</v>
      </c>
      <c r="O20" s="56" t="s">
        <v>114</v>
      </c>
      <c r="P20" s="56" t="s">
        <v>115</v>
      </c>
      <c r="Q20" s="56" t="s">
        <v>116</v>
      </c>
      <c r="R20" s="56">
        <v>4500</v>
      </c>
      <c r="S20" s="59">
        <v>4500</v>
      </c>
      <c r="T20" s="38">
        <v>1386.34</v>
      </c>
      <c r="U20" s="58" t="s">
        <v>175</v>
      </c>
      <c r="V20" s="58" t="s">
        <v>176</v>
      </c>
      <c r="W20" s="57" t="s">
        <v>149</v>
      </c>
      <c r="X20" s="54"/>
    </row>
    <row r="21" spans="1:24" s="55" customFormat="1" ht="73.5" customHeight="1" x14ac:dyDescent="0.2">
      <c r="A21" s="50" t="s">
        <v>86</v>
      </c>
      <c r="B21" s="51" t="s">
        <v>87</v>
      </c>
      <c r="C21" s="50" t="s">
        <v>88</v>
      </c>
      <c r="D21" s="52" t="s">
        <v>89</v>
      </c>
      <c r="E21" s="53" t="s">
        <v>90</v>
      </c>
      <c r="F21" s="46">
        <f>SUM(F22:F24)</f>
        <v>16562864.309999999</v>
      </c>
      <c r="G21" s="46">
        <f>SUM(G22:G24)</f>
        <v>20813030.68</v>
      </c>
      <c r="H21" s="46">
        <f t="shared" ref="H21:J21" si="4">SUM(H22:H24)</f>
        <v>7096968.7599999998</v>
      </c>
      <c r="I21" s="46">
        <f t="shared" si="4"/>
        <v>7096968.7599999998</v>
      </c>
      <c r="J21" s="46">
        <f t="shared" si="4"/>
        <v>7047838.3600000003</v>
      </c>
      <c r="K21" s="51" t="s">
        <v>91</v>
      </c>
      <c r="L21" s="56" t="s">
        <v>29</v>
      </c>
      <c r="M21" s="57" t="s">
        <v>177</v>
      </c>
      <c r="N21" s="57" t="s">
        <v>178</v>
      </c>
      <c r="O21" s="56" t="s">
        <v>108</v>
      </c>
      <c r="P21" s="56" t="s">
        <v>95</v>
      </c>
      <c r="Q21" s="56" t="s">
        <v>109</v>
      </c>
      <c r="R21" s="56">
        <v>3350314.47</v>
      </c>
      <c r="S21" s="59">
        <v>3350314.47</v>
      </c>
      <c r="T21" s="38">
        <v>0</v>
      </c>
      <c r="U21" s="58" t="s">
        <v>179</v>
      </c>
      <c r="V21" s="58" t="s">
        <v>180</v>
      </c>
      <c r="W21" s="57" t="s">
        <v>119</v>
      </c>
      <c r="X21" s="54"/>
    </row>
    <row r="22" spans="1:24" s="40" customFormat="1" ht="51" customHeight="1" x14ac:dyDescent="0.2">
      <c r="A22" s="33" t="s">
        <v>86</v>
      </c>
      <c r="B22" s="34" t="s">
        <v>87</v>
      </c>
      <c r="C22" s="33" t="s">
        <v>88</v>
      </c>
      <c r="D22" s="35" t="s">
        <v>89</v>
      </c>
      <c r="E22" s="36" t="s">
        <v>90</v>
      </c>
      <c r="F22" s="46">
        <v>1656286.4310000001</v>
      </c>
      <c r="G22" s="46">
        <v>5906452.801</v>
      </c>
      <c r="H22" s="46">
        <v>709696.87600000005</v>
      </c>
      <c r="I22" s="46">
        <v>709696.87600000005</v>
      </c>
      <c r="J22" s="46">
        <v>704783.83600000013</v>
      </c>
      <c r="K22" s="34" t="s">
        <v>91</v>
      </c>
      <c r="L22" s="41" t="s">
        <v>30</v>
      </c>
      <c r="M22" s="42" t="s">
        <v>181</v>
      </c>
      <c r="N22" s="42" t="s">
        <v>182</v>
      </c>
      <c r="O22" s="41" t="s">
        <v>114</v>
      </c>
      <c r="P22" s="41" t="s">
        <v>115</v>
      </c>
      <c r="Q22" s="41" t="s">
        <v>116</v>
      </c>
      <c r="R22" s="41">
        <v>212</v>
      </c>
      <c r="S22" s="45">
        <v>212</v>
      </c>
      <c r="T22" s="38">
        <v>304</v>
      </c>
      <c r="U22" s="44" t="s">
        <v>183</v>
      </c>
      <c r="V22" s="44" t="s">
        <v>184</v>
      </c>
      <c r="W22" s="42" t="s">
        <v>124</v>
      </c>
      <c r="X22" s="39"/>
    </row>
    <row r="23" spans="1:24" s="40" customFormat="1" ht="51" customHeight="1" x14ac:dyDescent="0.2">
      <c r="A23" s="33" t="s">
        <v>86</v>
      </c>
      <c r="B23" s="34" t="s">
        <v>87</v>
      </c>
      <c r="C23" s="33" t="s">
        <v>88</v>
      </c>
      <c r="D23" s="35" t="s">
        <v>89</v>
      </c>
      <c r="E23" s="36" t="s">
        <v>90</v>
      </c>
      <c r="F23" s="46">
        <v>9937718.5859999992</v>
      </c>
      <c r="G23" s="46">
        <v>9937718.5859999992</v>
      </c>
      <c r="H23" s="46">
        <v>3193635.9419999998</v>
      </c>
      <c r="I23" s="46">
        <v>3193635.9419999998</v>
      </c>
      <c r="J23" s="46">
        <v>3171527.2620000001</v>
      </c>
      <c r="K23" s="34" t="s">
        <v>91</v>
      </c>
      <c r="L23" s="41" t="s">
        <v>30</v>
      </c>
      <c r="M23" s="42" t="s">
        <v>185</v>
      </c>
      <c r="N23" s="42" t="s">
        <v>186</v>
      </c>
      <c r="O23" s="41" t="s">
        <v>114</v>
      </c>
      <c r="P23" s="41" t="s">
        <v>115</v>
      </c>
      <c r="Q23" s="41" t="s">
        <v>116</v>
      </c>
      <c r="R23" s="41">
        <v>330</v>
      </c>
      <c r="S23" s="45">
        <v>330</v>
      </c>
      <c r="T23" s="38">
        <v>214</v>
      </c>
      <c r="U23" s="44" t="s">
        <v>187</v>
      </c>
      <c r="V23" s="44" t="s">
        <v>188</v>
      </c>
      <c r="W23" s="42" t="s">
        <v>134</v>
      </c>
      <c r="X23" s="39"/>
    </row>
    <row r="24" spans="1:24" s="40" customFormat="1" ht="65.25" customHeight="1" x14ac:dyDescent="0.2">
      <c r="A24" s="33" t="s">
        <v>86</v>
      </c>
      <c r="B24" s="34" t="s">
        <v>87</v>
      </c>
      <c r="C24" s="33" t="s">
        <v>88</v>
      </c>
      <c r="D24" s="35" t="s">
        <v>89</v>
      </c>
      <c r="E24" s="36" t="s">
        <v>90</v>
      </c>
      <c r="F24" s="46">
        <v>4968859.2929999996</v>
      </c>
      <c r="G24" s="46">
        <v>4968859.2929999996</v>
      </c>
      <c r="H24" s="46">
        <v>3193635.9419999998</v>
      </c>
      <c r="I24" s="46">
        <v>3193635.9419999998</v>
      </c>
      <c r="J24" s="46">
        <v>3171527.2620000001</v>
      </c>
      <c r="K24" s="34" t="s">
        <v>91</v>
      </c>
      <c r="L24" s="41" t="s">
        <v>30</v>
      </c>
      <c r="M24" s="42" t="s">
        <v>189</v>
      </c>
      <c r="N24" s="42" t="s">
        <v>190</v>
      </c>
      <c r="O24" s="41" t="s">
        <v>114</v>
      </c>
      <c r="P24" s="41" t="s">
        <v>115</v>
      </c>
      <c r="Q24" s="41" t="s">
        <v>116</v>
      </c>
      <c r="R24" s="41">
        <v>3350314</v>
      </c>
      <c r="S24" s="45">
        <v>3350314</v>
      </c>
      <c r="T24" s="38">
        <v>1614227.44</v>
      </c>
      <c r="U24" s="44" t="s">
        <v>191</v>
      </c>
      <c r="V24" s="44" t="s">
        <v>192</v>
      </c>
      <c r="W24" s="42" t="s">
        <v>119</v>
      </c>
      <c r="X24" s="39"/>
    </row>
    <row r="25" spans="1:24" s="55" customFormat="1" ht="105.75" customHeight="1" x14ac:dyDescent="0.2">
      <c r="A25" s="50" t="s">
        <v>86</v>
      </c>
      <c r="B25" s="51" t="s">
        <v>87</v>
      </c>
      <c r="C25" s="50" t="s">
        <v>88</v>
      </c>
      <c r="D25" s="52" t="s">
        <v>89</v>
      </c>
      <c r="E25" s="53" t="s">
        <v>90</v>
      </c>
      <c r="F25" s="46">
        <f>SUM(F26:F29)</f>
        <v>1798370.74</v>
      </c>
      <c r="G25" s="46">
        <f t="shared" ref="G25:J25" si="5">SUM(G26:G29)</f>
        <v>1737370.74</v>
      </c>
      <c r="H25" s="46">
        <f>SUM(H26:H29)</f>
        <v>792840.04</v>
      </c>
      <c r="I25" s="46">
        <f>SUM(I26:I29)</f>
        <v>792840.04</v>
      </c>
      <c r="J25" s="46">
        <f t="shared" si="5"/>
        <v>792840.04</v>
      </c>
      <c r="K25" s="61" t="s">
        <v>91</v>
      </c>
      <c r="L25" s="56" t="s">
        <v>29</v>
      </c>
      <c r="M25" s="57" t="s">
        <v>193</v>
      </c>
      <c r="N25" s="57" t="s">
        <v>194</v>
      </c>
      <c r="O25" s="56" t="s">
        <v>108</v>
      </c>
      <c r="P25" s="56" t="s">
        <v>95</v>
      </c>
      <c r="Q25" s="56" t="s">
        <v>116</v>
      </c>
      <c r="R25" s="56">
        <v>3500</v>
      </c>
      <c r="S25" s="59">
        <v>3500</v>
      </c>
      <c r="T25" s="38">
        <v>0</v>
      </c>
      <c r="U25" s="58" t="s">
        <v>195</v>
      </c>
      <c r="V25" s="58" t="s">
        <v>196</v>
      </c>
      <c r="W25" s="57" t="s">
        <v>197</v>
      </c>
      <c r="X25" s="54"/>
    </row>
    <row r="26" spans="1:24" s="40" customFormat="1" ht="51" customHeight="1" x14ac:dyDescent="0.2">
      <c r="A26" s="33" t="s">
        <v>86</v>
      </c>
      <c r="B26" s="34" t="s">
        <v>87</v>
      </c>
      <c r="C26" s="33" t="s">
        <v>88</v>
      </c>
      <c r="D26" s="35" t="s">
        <v>89</v>
      </c>
      <c r="E26" s="36" t="s">
        <v>90</v>
      </c>
      <c r="F26" s="46">
        <v>151810.07</v>
      </c>
      <c r="G26" s="46">
        <v>151810.07</v>
      </c>
      <c r="H26" s="46">
        <v>64924.008000000009</v>
      </c>
      <c r="I26" s="46">
        <v>64924.008000000009</v>
      </c>
      <c r="J26" s="46">
        <v>64924.008000000009</v>
      </c>
      <c r="K26" s="34" t="s">
        <v>91</v>
      </c>
      <c r="L26" s="41" t="s">
        <v>30</v>
      </c>
      <c r="M26" s="42" t="s">
        <v>198</v>
      </c>
      <c r="N26" s="42" t="s">
        <v>199</v>
      </c>
      <c r="O26" s="41" t="s">
        <v>114</v>
      </c>
      <c r="P26" s="41" t="s">
        <v>115</v>
      </c>
      <c r="Q26" s="41" t="s">
        <v>116</v>
      </c>
      <c r="R26" s="41">
        <v>1</v>
      </c>
      <c r="S26" s="45">
        <v>1</v>
      </c>
      <c r="T26" s="38">
        <v>0</v>
      </c>
      <c r="U26" s="44" t="s">
        <v>200</v>
      </c>
      <c r="V26" s="44" t="s">
        <v>201</v>
      </c>
      <c r="W26" s="42" t="s">
        <v>202</v>
      </c>
      <c r="X26" s="39"/>
    </row>
    <row r="27" spans="1:24" s="40" customFormat="1" ht="51" customHeight="1" x14ac:dyDescent="0.2">
      <c r="A27" s="33" t="s">
        <v>86</v>
      </c>
      <c r="B27" s="34" t="s">
        <v>87</v>
      </c>
      <c r="C27" s="33" t="s">
        <v>88</v>
      </c>
      <c r="D27" s="35" t="s">
        <v>89</v>
      </c>
      <c r="E27" s="36" t="s">
        <v>90</v>
      </c>
      <c r="F27" s="46">
        <v>1366290.67</v>
      </c>
      <c r="G27" s="46">
        <v>1366290.67</v>
      </c>
      <c r="H27" s="46">
        <v>584316.07200000004</v>
      </c>
      <c r="I27" s="46">
        <v>584316.07200000004</v>
      </c>
      <c r="J27" s="46">
        <v>584316.07200000004</v>
      </c>
      <c r="K27" s="34" t="s">
        <v>91</v>
      </c>
      <c r="L27" s="41" t="s">
        <v>30</v>
      </c>
      <c r="M27" s="42" t="s">
        <v>203</v>
      </c>
      <c r="N27" s="42" t="s">
        <v>204</v>
      </c>
      <c r="O27" s="41" t="s">
        <v>114</v>
      </c>
      <c r="P27" s="41" t="s">
        <v>115</v>
      </c>
      <c r="Q27" s="41" t="s">
        <v>116</v>
      </c>
      <c r="R27" s="41">
        <v>50</v>
      </c>
      <c r="S27" s="45">
        <v>50</v>
      </c>
      <c r="T27" s="38">
        <v>21</v>
      </c>
      <c r="U27" s="44" t="s">
        <v>205</v>
      </c>
      <c r="V27" s="44" t="s">
        <v>206</v>
      </c>
      <c r="W27" s="42" t="s">
        <v>207</v>
      </c>
      <c r="X27" s="39"/>
    </row>
    <row r="28" spans="1:24" s="40" customFormat="1" ht="51" customHeight="1" x14ac:dyDescent="0.2">
      <c r="A28" s="33" t="s">
        <v>86</v>
      </c>
      <c r="B28" s="34" t="s">
        <v>87</v>
      </c>
      <c r="C28" s="33" t="s">
        <v>88</v>
      </c>
      <c r="D28" s="35" t="s">
        <v>89</v>
      </c>
      <c r="E28" s="36" t="s">
        <v>90</v>
      </c>
      <c r="F28" s="46">
        <v>160270</v>
      </c>
      <c r="G28" s="48">
        <v>160270</v>
      </c>
      <c r="H28" s="46">
        <v>143599.96</v>
      </c>
      <c r="I28" s="46">
        <v>143599.96</v>
      </c>
      <c r="J28" s="46">
        <v>143599.96</v>
      </c>
      <c r="K28" s="34" t="s">
        <v>91</v>
      </c>
      <c r="L28" s="41" t="s">
        <v>30</v>
      </c>
      <c r="M28" s="42" t="s">
        <v>208</v>
      </c>
      <c r="N28" s="42" t="s">
        <v>209</v>
      </c>
      <c r="O28" s="41" t="s">
        <v>114</v>
      </c>
      <c r="P28" s="41" t="s">
        <v>115</v>
      </c>
      <c r="Q28" s="41" t="s">
        <v>116</v>
      </c>
      <c r="R28" s="41">
        <v>15</v>
      </c>
      <c r="S28" s="45">
        <v>15</v>
      </c>
      <c r="T28" s="38">
        <v>8</v>
      </c>
      <c r="U28" s="44" t="s">
        <v>210</v>
      </c>
      <c r="V28" s="44" t="s">
        <v>211</v>
      </c>
      <c r="W28" s="42" t="s">
        <v>212</v>
      </c>
      <c r="X28" s="39"/>
    </row>
    <row r="29" spans="1:24" s="40" customFormat="1" ht="95.25" customHeight="1" x14ac:dyDescent="0.2">
      <c r="A29" s="33" t="s">
        <v>86</v>
      </c>
      <c r="B29" s="34" t="s">
        <v>87</v>
      </c>
      <c r="C29" s="33" t="s">
        <v>88</v>
      </c>
      <c r="D29" s="34" t="s">
        <v>89</v>
      </c>
      <c r="E29" s="36" t="s">
        <v>90</v>
      </c>
      <c r="F29" s="46">
        <v>120000</v>
      </c>
      <c r="G29" s="46">
        <v>59000</v>
      </c>
      <c r="H29" s="48">
        <v>0</v>
      </c>
      <c r="I29" s="48">
        <v>0</v>
      </c>
      <c r="J29" s="48">
        <v>0</v>
      </c>
      <c r="K29" s="34" t="s">
        <v>91</v>
      </c>
      <c r="L29" s="41" t="s">
        <v>30</v>
      </c>
      <c r="M29" s="42" t="s">
        <v>213</v>
      </c>
      <c r="N29" s="42" t="s">
        <v>214</v>
      </c>
      <c r="O29" s="41" t="s">
        <v>114</v>
      </c>
      <c r="P29" s="41" t="s">
        <v>115</v>
      </c>
      <c r="Q29" s="41" t="s">
        <v>96</v>
      </c>
      <c r="R29" s="41">
        <v>20000</v>
      </c>
      <c r="S29" s="45">
        <v>20000</v>
      </c>
      <c r="T29" s="38">
        <v>0</v>
      </c>
      <c r="U29" s="44" t="s">
        <v>215</v>
      </c>
      <c r="V29" s="44" t="s">
        <v>216</v>
      </c>
      <c r="W29" s="42" t="s">
        <v>197</v>
      </c>
      <c r="X29" s="39"/>
    </row>
    <row r="30" spans="1:24" x14ac:dyDescent="0.2">
      <c r="C30"/>
      <c r="D30"/>
    </row>
    <row r="31" spans="1:24" x14ac:dyDescent="0.2">
      <c r="C31"/>
      <c r="D31"/>
    </row>
    <row r="32" spans="1:24" x14ac:dyDescent="0.2">
      <c r="C32"/>
      <c r="D32"/>
    </row>
    <row r="33" spans="3:4" x14ac:dyDescent="0.2">
      <c r="C33"/>
      <c r="D33"/>
    </row>
    <row r="34" spans="3:4" x14ac:dyDescent="0.2">
      <c r="C34"/>
      <c r="D34"/>
    </row>
    <row r="35" spans="3:4" x14ac:dyDescent="0.2">
      <c r="C35"/>
      <c r="D35"/>
    </row>
    <row r="36" spans="3:4" x14ac:dyDescent="0.2">
      <c r="C36"/>
      <c r="D36"/>
    </row>
  </sheetData>
  <pageMargins left="0.7" right="0.7" top="0.75" bottom="0.75" header="0.3" footer="0.3"/>
  <pageSetup orientation="portrait" r:id="rId1"/>
  <ignoredErrors>
    <ignoredError sqref="F5:J5 F6:J7 F25:J25 F21:J21 F17:J1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4">
        <v>1</v>
      </c>
      <c r="B5" s="2" t="s">
        <v>76</v>
      </c>
    </row>
    <row r="6" spans="1:2" ht="47.25" x14ac:dyDescent="0.2">
      <c r="A6" s="14">
        <v>2</v>
      </c>
      <c r="B6" s="2" t="s">
        <v>77</v>
      </c>
    </row>
    <row r="7" spans="1:2" ht="31.5" x14ac:dyDescent="0.2">
      <c r="A7" s="14">
        <v>3</v>
      </c>
      <c r="B7" s="2" t="s">
        <v>80</v>
      </c>
    </row>
    <row r="8" spans="1:2" ht="47.25" x14ac:dyDescent="0.2">
      <c r="A8" s="14">
        <v>4</v>
      </c>
      <c r="B8" s="2" t="s">
        <v>78</v>
      </c>
    </row>
    <row r="9" spans="1:2" ht="15.75" x14ac:dyDescent="0.2">
      <c r="A9" s="14">
        <v>5</v>
      </c>
      <c r="B9" s="2" t="s">
        <v>56</v>
      </c>
    </row>
    <row r="10" spans="1:2" ht="78.75" x14ac:dyDescent="0.2">
      <c r="A10" s="14">
        <v>6</v>
      </c>
      <c r="B10" s="2" t="s">
        <v>74</v>
      </c>
    </row>
    <row r="11" spans="1:2" ht="78.75" x14ac:dyDescent="0.2">
      <c r="A11" s="14">
        <v>7</v>
      </c>
      <c r="B11" s="2" t="s">
        <v>62</v>
      </c>
    </row>
    <row r="12" spans="1:2" ht="78.75" x14ac:dyDescent="0.2">
      <c r="A12" s="14">
        <v>8</v>
      </c>
      <c r="B12" s="2" t="s">
        <v>64</v>
      </c>
    </row>
    <row r="13" spans="1:2" ht="78.75" x14ac:dyDescent="0.2">
      <c r="A13" s="14">
        <v>9</v>
      </c>
      <c r="B13" s="2" t="s">
        <v>63</v>
      </c>
    </row>
    <row r="14" spans="1:2" ht="78.75" x14ac:dyDescent="0.2">
      <c r="A14" s="14">
        <v>10</v>
      </c>
      <c r="B14" s="2" t="s">
        <v>65</v>
      </c>
    </row>
    <row r="15" spans="1:2" ht="15.75" x14ac:dyDescent="0.2">
      <c r="A15" s="14">
        <v>11</v>
      </c>
      <c r="B15" s="2" t="s">
        <v>81</v>
      </c>
    </row>
    <row r="16" spans="1:2" ht="15.75" x14ac:dyDescent="0.2">
      <c r="A16" s="14">
        <v>12</v>
      </c>
      <c r="B16" s="2" t="s">
        <v>66</v>
      </c>
    </row>
    <row r="17" spans="1:2" ht="15.75" x14ac:dyDescent="0.2">
      <c r="A17" s="14">
        <v>13</v>
      </c>
      <c r="B17" s="2" t="s">
        <v>67</v>
      </c>
    </row>
    <row r="18" spans="1:2" ht="63" x14ac:dyDescent="0.2">
      <c r="A18" s="14">
        <v>14</v>
      </c>
      <c r="B18" s="2" t="s">
        <v>82</v>
      </c>
    </row>
    <row r="19" spans="1:2" ht="15.75" x14ac:dyDescent="0.2">
      <c r="A19" s="14">
        <v>15</v>
      </c>
      <c r="B19" s="2" t="s">
        <v>57</v>
      </c>
    </row>
    <row r="20" spans="1:2" ht="15.75" x14ac:dyDescent="0.2">
      <c r="A20" s="14">
        <v>16</v>
      </c>
      <c r="B20" s="2" t="s">
        <v>58</v>
      </c>
    </row>
    <row r="21" spans="1:2" ht="15.75" x14ac:dyDescent="0.2">
      <c r="A21" s="14">
        <v>17</v>
      </c>
      <c r="B21" s="2" t="s">
        <v>68</v>
      </c>
    </row>
    <row r="22" spans="1:2" ht="15.75" x14ac:dyDescent="0.2">
      <c r="A22" s="14">
        <v>18</v>
      </c>
      <c r="B22" s="4" t="s">
        <v>59</v>
      </c>
    </row>
    <row r="23" spans="1:2" ht="15.75" x14ac:dyDescent="0.2">
      <c r="A23" s="14">
        <v>19</v>
      </c>
      <c r="B23" s="4" t="s">
        <v>60</v>
      </c>
    </row>
    <row r="24" spans="1:2" ht="15.75" x14ac:dyDescent="0.2">
      <c r="A24" s="14">
        <v>20</v>
      </c>
      <c r="B24" s="4" t="s">
        <v>61</v>
      </c>
    </row>
    <row r="25" spans="1:2" ht="15.75" x14ac:dyDescent="0.2">
      <c r="A25" s="14">
        <v>21</v>
      </c>
      <c r="B25" s="4" t="s">
        <v>69</v>
      </c>
    </row>
    <row r="26" spans="1:2" ht="15.75" x14ac:dyDescent="0.2">
      <c r="A26" s="14">
        <v>22</v>
      </c>
      <c r="B26" s="4" t="s">
        <v>70</v>
      </c>
    </row>
    <row r="27" spans="1:2" ht="31.5" x14ac:dyDescent="0.2">
      <c r="A27" s="14">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0c865bf4-0f22-4e4d-b041-7b0c1657e5a8"/>
  </ds:schemaRefs>
</ds:datastoreItem>
</file>

<file path=customXml/itemProps2.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PRESUPUESTOS</cp:lastModifiedBy>
  <cp:lastPrinted>2017-03-30T22:24:32Z</cp:lastPrinted>
  <dcterms:created xsi:type="dcterms:W3CDTF">2014-10-22T05:35:08Z</dcterms:created>
  <dcterms:modified xsi:type="dcterms:W3CDTF">2024-07-24T20:21:54Z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