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 2o. trim 2023\"/>
    </mc:Choice>
  </mc:AlternateContent>
  <bookViews>
    <workbookView xWindow="0" yWindow="0" windowWidth="21600" windowHeight="9645"/>
  </bookViews>
  <sheets>
    <sheet name="Reporte de Formatos" sheetId="1" r:id="rId1"/>
  </sheets>
  <calcPr calcId="162913"/>
</workbook>
</file>

<file path=xl/calcChain.xml><?xml version="1.0" encoding="utf-8"?>
<calcChain xmlns="http://schemas.openxmlformats.org/spreadsheetml/2006/main">
  <c r="I144" i="1" l="1"/>
  <c r="J144" i="1"/>
  <c r="K144" i="1"/>
  <c r="L144" i="1"/>
  <c r="M144" i="1"/>
  <c r="H144" i="1"/>
  <c r="K169" i="1" l="1"/>
  <c r="L169" i="1"/>
  <c r="I176" i="1"/>
  <c r="I169" i="1" s="1"/>
  <c r="J176" i="1"/>
  <c r="J169" i="1" s="1"/>
  <c r="K176" i="1"/>
  <c r="L176" i="1"/>
  <c r="M176" i="1"/>
  <c r="M169" i="1" s="1"/>
  <c r="H176" i="1"/>
  <c r="H169" i="1" s="1"/>
  <c r="I167" i="1"/>
  <c r="J167" i="1"/>
  <c r="K167" i="1"/>
  <c r="L167" i="1"/>
  <c r="M167" i="1"/>
  <c r="H167" i="1"/>
  <c r="I165" i="1"/>
  <c r="I162" i="1" s="1"/>
  <c r="J165" i="1"/>
  <c r="K165" i="1"/>
  <c r="L165" i="1"/>
  <c r="L162" i="1" s="1"/>
  <c r="M165" i="1"/>
  <c r="M162" i="1" s="1"/>
  <c r="H165" i="1"/>
  <c r="I163" i="1"/>
  <c r="J163" i="1"/>
  <c r="J162" i="1" s="1"/>
  <c r="K163" i="1"/>
  <c r="K162" i="1" s="1"/>
  <c r="L163" i="1"/>
  <c r="M163" i="1"/>
  <c r="H163" i="1"/>
  <c r="H162" i="1" s="1"/>
  <c r="I159" i="1"/>
  <c r="J159" i="1"/>
  <c r="K159" i="1"/>
  <c r="L159" i="1"/>
  <c r="M159" i="1"/>
  <c r="H159" i="1"/>
  <c r="I148" i="1"/>
  <c r="J148" i="1"/>
  <c r="K148" i="1"/>
  <c r="L148" i="1"/>
  <c r="M148" i="1"/>
  <c r="H148" i="1"/>
  <c r="I137" i="1"/>
  <c r="J137" i="1"/>
  <c r="J136" i="1" s="1"/>
  <c r="K137" i="1"/>
  <c r="K136" i="1" s="1"/>
  <c r="L137" i="1"/>
  <c r="M137" i="1"/>
  <c r="H137" i="1"/>
  <c r="H136" i="1" s="1"/>
  <c r="I133" i="1"/>
  <c r="J133" i="1"/>
  <c r="K133" i="1"/>
  <c r="L133" i="1"/>
  <c r="M133" i="1"/>
  <c r="H133" i="1"/>
  <c r="I129" i="1"/>
  <c r="J129" i="1"/>
  <c r="K129" i="1"/>
  <c r="L129" i="1"/>
  <c r="M129" i="1"/>
  <c r="H129" i="1"/>
  <c r="I124" i="1"/>
  <c r="J124" i="1"/>
  <c r="K124" i="1"/>
  <c r="L124" i="1"/>
  <c r="M124" i="1"/>
  <c r="H124" i="1"/>
  <c r="I119" i="1"/>
  <c r="J119" i="1"/>
  <c r="K119" i="1"/>
  <c r="L119" i="1"/>
  <c r="M119" i="1"/>
  <c r="H119" i="1"/>
  <c r="I115" i="1"/>
  <c r="J115" i="1"/>
  <c r="K115" i="1"/>
  <c r="L115" i="1"/>
  <c r="M115" i="1"/>
  <c r="H115" i="1"/>
  <c r="I106" i="1"/>
  <c r="J106" i="1"/>
  <c r="K106" i="1"/>
  <c r="L106" i="1"/>
  <c r="M106" i="1"/>
  <c r="H106" i="1"/>
  <c r="I101" i="1"/>
  <c r="J101" i="1"/>
  <c r="K101" i="1"/>
  <c r="L101" i="1"/>
  <c r="M101" i="1"/>
  <c r="H101" i="1"/>
  <c r="I91" i="1"/>
  <c r="J91" i="1"/>
  <c r="K91" i="1"/>
  <c r="L91" i="1"/>
  <c r="M91" i="1"/>
  <c r="H91" i="1"/>
  <c r="I85" i="1"/>
  <c r="J85" i="1"/>
  <c r="K85" i="1"/>
  <c r="L85" i="1"/>
  <c r="M85" i="1"/>
  <c r="H85" i="1"/>
  <c r="I77" i="1"/>
  <c r="J77" i="1"/>
  <c r="K77" i="1"/>
  <c r="L77" i="1"/>
  <c r="M77" i="1"/>
  <c r="H77" i="1"/>
  <c r="H76" i="1" s="1"/>
  <c r="I68" i="1"/>
  <c r="J68" i="1"/>
  <c r="K68" i="1"/>
  <c r="L68" i="1"/>
  <c r="M68" i="1"/>
  <c r="H68" i="1"/>
  <c r="I64" i="1"/>
  <c r="J64" i="1"/>
  <c r="K64" i="1"/>
  <c r="L64" i="1"/>
  <c r="M64" i="1"/>
  <c r="H64" i="1"/>
  <c r="I62" i="1"/>
  <c r="J62" i="1"/>
  <c r="K62" i="1"/>
  <c r="L62" i="1"/>
  <c r="M62" i="1"/>
  <c r="H62" i="1"/>
  <c r="I57" i="1"/>
  <c r="J57" i="1"/>
  <c r="K57" i="1"/>
  <c r="L57" i="1"/>
  <c r="M57" i="1"/>
  <c r="H57" i="1"/>
  <c r="I49" i="1"/>
  <c r="J49" i="1"/>
  <c r="K49" i="1"/>
  <c r="L49" i="1"/>
  <c r="M49" i="1"/>
  <c r="H49" i="1"/>
  <c r="I44" i="1"/>
  <c r="J44" i="1"/>
  <c r="K44" i="1"/>
  <c r="L44" i="1"/>
  <c r="M44" i="1"/>
  <c r="H44" i="1"/>
  <c r="I39" i="1"/>
  <c r="J39" i="1"/>
  <c r="K39" i="1"/>
  <c r="L39" i="1"/>
  <c r="M39" i="1"/>
  <c r="H39" i="1"/>
  <c r="I36" i="1"/>
  <c r="J36" i="1"/>
  <c r="K36" i="1"/>
  <c r="L36" i="1"/>
  <c r="M36" i="1"/>
  <c r="H36" i="1"/>
  <c r="I28" i="1"/>
  <c r="J28" i="1"/>
  <c r="K28" i="1"/>
  <c r="L28" i="1"/>
  <c r="M28" i="1"/>
  <c r="H28" i="1"/>
  <c r="I23" i="1"/>
  <c r="J23" i="1"/>
  <c r="K23" i="1"/>
  <c r="L23" i="1"/>
  <c r="M23" i="1"/>
  <c r="H23" i="1"/>
  <c r="I16" i="1"/>
  <c r="J16" i="1"/>
  <c r="K16" i="1"/>
  <c r="L16" i="1"/>
  <c r="M16" i="1"/>
  <c r="H16" i="1"/>
  <c r="I13" i="1"/>
  <c r="J13" i="1"/>
  <c r="K13" i="1"/>
  <c r="L13" i="1"/>
  <c r="M13" i="1"/>
  <c r="H13" i="1"/>
  <c r="I9" i="1"/>
  <c r="J9" i="1"/>
  <c r="K9" i="1"/>
  <c r="L9" i="1"/>
  <c r="M9" i="1"/>
  <c r="H9" i="1"/>
  <c r="H38" i="1" l="1"/>
  <c r="H8" i="1"/>
  <c r="M136" i="1"/>
  <c r="L136" i="1"/>
  <c r="I136" i="1"/>
  <c r="I76" i="1"/>
  <c r="K76" i="1"/>
  <c r="L76" i="1"/>
  <c r="J76" i="1"/>
  <c r="M76" i="1"/>
  <c r="L38" i="1"/>
  <c r="M38" i="1"/>
  <c r="J38" i="1"/>
  <c r="K38" i="1"/>
  <c r="I38" i="1"/>
  <c r="I8" i="1"/>
  <c r="K8" i="1"/>
  <c r="J8" i="1"/>
  <c r="M8" i="1"/>
  <c r="L8" i="1"/>
</calcChain>
</file>

<file path=xl/sharedStrings.xml><?xml version="1.0" encoding="utf-8"?>
<sst xmlns="http://schemas.openxmlformats.org/spreadsheetml/2006/main" count="601" uniqueCount="238">
  <si>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</si>
  <si>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</si>
  <si>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</si>
  <si>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</si>
  <si>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</si>
  <si>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</si>
  <si>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</si>
  <si>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</si>
  <si>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</si>
  <si>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</si>
  <si>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</si>
  <si>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</si>
  <si>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</si>
  <si>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</si>
  <si>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</si>
  <si>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</si>
  <si>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</si>
  <si>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</si>
  <si>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</si>
  <si>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</si>
  <si>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</si>
  <si>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</si>
  <si>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</si>
  <si>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</si>
  <si>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</si>
  <si>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</si>
  <si>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</si>
  <si>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</si>
  <si>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</si>
  <si>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</si>
  <si>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</si>
  <si>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</si>
  <si>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</si>
  <si>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</si>
  <si>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</si>
  <si>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</si>
  <si>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</si>
  <si>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</si>
  <si>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</si>
  <si>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</si>
  <si>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</si>
  <si>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</si>
  <si>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</si>
  <si>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</si>
  <si>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</si>
  <si>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</si>
  <si>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</si>
  <si>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</si>
  <si>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</si>
  <si>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</si>
  <si>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</si>
  <si>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</si>
  <si>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</si>
  <si>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</si>
  <si>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</si>
  <si>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Dietas</t>
  </si>
  <si>
    <t>Sueldo Personal de Confianza</t>
  </si>
  <si>
    <t>Sueldo personal Base</t>
  </si>
  <si>
    <t>Remuneraciones al Personal de Carácter Transitorio</t>
  </si>
  <si>
    <t>HONORARIOS ASIMILABLES A SALARIOS</t>
  </si>
  <si>
    <t>Remuneraciones para Eventuales</t>
  </si>
  <si>
    <t>Remuneraciones Adicionales y Especiales</t>
  </si>
  <si>
    <t>Prima Quinquenal</t>
  </si>
  <si>
    <t>Prima de Antigüedad</t>
  </si>
  <si>
    <t>Prima Vacacional</t>
  </si>
  <si>
    <t>Prima Dominical</t>
  </si>
  <si>
    <t>Gratificación de Fin de Año</t>
  </si>
  <si>
    <t>Remuneraciones por horas extraordinarias</t>
  </si>
  <si>
    <t>Seguridad Social</t>
  </si>
  <si>
    <t>Aportaciones al I.M.S.S</t>
  </si>
  <si>
    <t>Aportaciones INFONAVIT</t>
  </si>
  <si>
    <t>Ahorro para el retiro</t>
  </si>
  <si>
    <t>Seguros</t>
  </si>
  <si>
    <t>Otras Prestaciones Sociales y Económicas</t>
  </si>
  <si>
    <t>Cuotas para el fondo de ahorro</t>
  </si>
  <si>
    <t>Liquidaciones por indemnizaciones y por sueldos y salarios caídos</t>
  </si>
  <si>
    <t>Prestaciones establecidas por condiciones generales de trabajo</t>
  </si>
  <si>
    <t>Otras prestaciones sociales y económicas</t>
  </si>
  <si>
    <t>Previsiones</t>
  </si>
  <si>
    <t>Previsiones de carácter laboral, económica y de seguridad social</t>
  </si>
  <si>
    <t>Pago de Estímulos a Servidores Públicos</t>
  </si>
  <si>
    <t>Estímulos</t>
  </si>
  <si>
    <t>MATERIALES Y SUMINISTROS</t>
  </si>
  <si>
    <t>Materiales de Administración, Emisión de Documentos y Artículos Oficiales</t>
  </si>
  <si>
    <t>Materiales, Útiles y Equipos Menores de Oficina</t>
  </si>
  <si>
    <t>Materiales, útiles y equipos menores de tecnologías de la información y comunicaciones</t>
  </si>
  <si>
    <t>Material Impreso e Información Digital</t>
  </si>
  <si>
    <t>Material de Limpieza</t>
  </si>
  <si>
    <t>Alimentos y Utensilios</t>
  </si>
  <si>
    <t>Productos alimenticios para personas</t>
  </si>
  <si>
    <t>Productos alimenticios para animales</t>
  </si>
  <si>
    <t>Utencilios para el Servicio de Alimentación</t>
  </si>
  <si>
    <t>Materias Primas y Materiales de Producción y Comercialización</t>
  </si>
  <si>
    <t>Materiales y Artículos de Construcción y de Reparación</t>
  </si>
  <si>
    <t>Materiales para construcción Minerales no Metálicos</t>
  </si>
  <si>
    <t>Materiales de construcción de concreto</t>
  </si>
  <si>
    <t>Materiales de construcción de cal y yeso</t>
  </si>
  <si>
    <t>Materiales de construcción de madera</t>
  </si>
  <si>
    <t>Material Eléctrico y Electronico</t>
  </si>
  <si>
    <t>Articulos Metálicos para la construcción</t>
  </si>
  <si>
    <t xml:space="preserve">Otros Materiales y artículos de construcción y reparación </t>
  </si>
  <si>
    <t>Productos Químicos, Farmacéuticos y de Laboratorio</t>
  </si>
  <si>
    <t>Sustancias quimicas</t>
  </si>
  <si>
    <t>Medicinas y Productos Farmacéuticos</t>
  </si>
  <si>
    <t>Materiales, Accesorios y Suministros de Laboratorio</t>
  </si>
  <si>
    <t>Fibras sintéticas, hules, plásticos y derivados</t>
  </si>
  <si>
    <t>Combustibles, Lubricantes y Aditivos</t>
  </si>
  <si>
    <t xml:space="preserve">Combustibles, lubricantes y aditivos </t>
  </si>
  <si>
    <t>Vestuario, Blancos, Prendas de Protección y Artículos Deportivos</t>
  </si>
  <si>
    <t>Vestuario y Uniformes</t>
  </si>
  <si>
    <t>Prendas de Seguridad y Protección Personal</t>
  </si>
  <si>
    <t>Materiales y Suministros Para Seguridad</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</si>
  <si>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</si>
  <si>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</si>
  <si>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</si>
  <si>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</si>
  <si>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</si>
  <si>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</si>
  <si>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</si>
  <si>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</si>
  <si>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SERVICIOS GENERALES</t>
  </si>
  <si>
    <t>Servicios Básicos</t>
  </si>
  <si>
    <t>Servicio de Energía Eléctrica</t>
  </si>
  <si>
    <t>Servicio de Gas</t>
  </si>
  <si>
    <t>Servicio de Agua</t>
  </si>
  <si>
    <t>Servicio de Telefonía Tradicional</t>
  </si>
  <si>
    <t>Servicio Telefonía Celular</t>
  </si>
  <si>
    <t>Servicio de Acceso a Internet, redes y preocesamiento de información</t>
  </si>
  <si>
    <t>Servicios Postal</t>
  </si>
  <si>
    <t>Servicios de Arrendamiento</t>
  </si>
  <si>
    <t>Arrendamiento de Edificios y Locales</t>
  </si>
  <si>
    <t>Arrendamiento de mobiliario y equipo de administración, educacional y recreativo</t>
  </si>
  <si>
    <t>Arrendamiento de maquinaria, otros equipos y herramienta</t>
  </si>
  <si>
    <t>Arrendamiento de activos intangibles</t>
  </si>
  <si>
    <t>Otros Arrendamientos</t>
  </si>
  <si>
    <t>Servicios Profesionales, Científicos, Técnicos y Otros Servicios</t>
  </si>
  <si>
    <t>Servicios legales</t>
  </si>
  <si>
    <t>Servicios de contabilidad, auditoría y relacionados</t>
  </si>
  <si>
    <t>Avaluos</t>
  </si>
  <si>
    <t>Servicios de consultoría administrativa, procesos, técnica y en TI</t>
  </si>
  <si>
    <t>Servicios de Capacitación</t>
  </si>
  <si>
    <t>Servicios de investigación científica y desarrollo</t>
  </si>
  <si>
    <t>Servicio de apoyo administrativo, traducción, fotocopiado e impresión</t>
  </si>
  <si>
    <t>Publicaciones Oficiales</t>
  </si>
  <si>
    <t>Servicios de Vigilancia</t>
  </si>
  <si>
    <t>Servicios Financieros, Bancarios y Comerciales</t>
  </si>
  <si>
    <t>Servicios Financieros y Bancarios</t>
  </si>
  <si>
    <t>Servicios de Recaudación, Traslado y Custodia de Valores</t>
  </si>
  <si>
    <t>Seguro de bienes patrimoniales</t>
  </si>
  <si>
    <t>Fletes y Maniobras</t>
  </si>
  <si>
    <t>Servicios de Instalación, Reparación, Mantenimiento y Conservación</t>
  </si>
  <si>
    <t>Conservación y Mantenimiento Menor de Inmuebles</t>
  </si>
  <si>
    <t>Instalación, reparación y mantenimiento  de mobiliario y equipo de administración</t>
  </si>
  <si>
    <t xml:space="preserve">Instalación, reparación y mantenimiento de equipos de cómputo y tecnologías de la información </t>
  </si>
  <si>
    <t>Reparación y mantenimiento de equipo de transporte</t>
  </si>
  <si>
    <t>Instalacion, reparación y mantenimiento de maquinaria, otros equipos y herramienta</t>
  </si>
  <si>
    <t>Instalacion, reparación y mantenimiento de infraestructura hidraulica</t>
  </si>
  <si>
    <t>Servicios de Limpieza y Manejo de Desechos</t>
  </si>
  <si>
    <t>Servicios de Jardinería y Fumigación</t>
  </si>
  <si>
    <t>Servicios de Comunicación Social y Publicidad.</t>
  </si>
  <si>
    <t>Difución por radio, tv y otros medios de mensajes sobre programas y actividades gubernamentales</t>
  </si>
  <si>
    <t>Elaboración e impresión de publicaciones oficiales y de información en general para difusión</t>
  </si>
  <si>
    <t>Servicios de la Industria Filmica, del Sonido y del Video</t>
  </si>
  <si>
    <t>Servicios de Traslado y Viáticos</t>
  </si>
  <si>
    <t>PASAJES AéREOS</t>
  </si>
  <si>
    <t>Pasajes Terrestres</t>
  </si>
  <si>
    <t>Viaticos en el país</t>
  </si>
  <si>
    <t>Otros Servicios de Traslado y Hospedaje</t>
  </si>
  <si>
    <t>Servicios Oficiales</t>
  </si>
  <si>
    <t>Gastos de ceremonial</t>
  </si>
  <si>
    <t>Gastos de Orden Social y Cultural</t>
  </si>
  <si>
    <t>Congresos y Convenciones</t>
  </si>
  <si>
    <t>Gastos de Representación</t>
  </si>
  <si>
    <t>Otros Servicios Generales</t>
  </si>
  <si>
    <t>Otros Impuestos y Derechos</t>
  </si>
  <si>
    <t>Otros gastos por responsabilidades</t>
  </si>
  <si>
    <t>Impuesto sobre nóminas</t>
  </si>
  <si>
    <t>TRANSFERENCIAS, ASIGNACIONES, SUBSIDIOS Y OTRAS AYUDAS</t>
  </si>
  <si>
    <t>Premios, estímulos y recompensas</t>
  </si>
  <si>
    <t>Becas</t>
  </si>
  <si>
    <t xml:space="preserve">BIENES MUEBLES, INMUEBLES E INTANGIBLES </t>
  </si>
  <si>
    <t>Mobiliario y Equipo de Administración</t>
  </si>
  <si>
    <t>Muebles de Oficina y Estantería</t>
  </si>
  <si>
    <t>Equipo de cómputo y tecnologías de la información</t>
  </si>
  <si>
    <t>Otros Mobiliarios y equipo de administración</t>
  </si>
  <si>
    <t>Mobiliario y Equipo Educacional y Recreativo</t>
  </si>
  <si>
    <t>Equipo e Instrumental Médico y de Laboratorio</t>
  </si>
  <si>
    <t>Instrumental médico y de laboratorio</t>
  </si>
  <si>
    <t>Vehículos y Equipo de Transporte</t>
  </si>
  <si>
    <t>Otros equipos de transporte</t>
  </si>
  <si>
    <t>Equipo de Defensa y Seguridad</t>
  </si>
  <si>
    <t>Maquinaria, Otros Equipos y Herramientas</t>
  </si>
  <si>
    <t>Maquinaria y Equipo Industrial</t>
  </si>
  <si>
    <t>Sistema de aire acondicionado, calefacción y refrigeración industrial</t>
  </si>
  <si>
    <t>Equipo de Comunicación y Telecomunicación</t>
  </si>
  <si>
    <t>Equipos, aparatos y accesorios eléctricos</t>
  </si>
  <si>
    <t>Equipo de generación y distribución de energía eléctrica</t>
  </si>
  <si>
    <t>Herramientas y máquinas - herramienta</t>
  </si>
  <si>
    <t>Camara de Videoinspección</t>
  </si>
  <si>
    <t>Activos Biológicos</t>
  </si>
  <si>
    <t>Bienes Inmuebles</t>
  </si>
  <si>
    <t>Activos Intangibles</t>
  </si>
  <si>
    <t>Software</t>
  </si>
  <si>
    <t>Licencias informaticas e Intelectuales</t>
  </si>
  <si>
    <t>INVERSIÓN PÚBLICA</t>
  </si>
  <si>
    <t>Obra Pública en Bienes de Dominio Público</t>
  </si>
  <si>
    <t>Construcción de Obras para el Abastecimiento de Agua, en bienes de dominio público</t>
  </si>
  <si>
    <t xml:space="preserve">Obra Pública en Bienes  propio </t>
  </si>
  <si>
    <t>EDIFICACION NO HABITACIONAL</t>
  </si>
  <si>
    <t>Proyectos Productivos y Acciones de Fomento</t>
  </si>
  <si>
    <t>Estudios, formulación y evaluación de proyectos productivos no incluidos en conceptos anteriores de este capitulo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</si>
  <si>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</si>
  <si>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</si>
  <si>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</si>
  <si>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</si>
  <si>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</si>
  <si>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</si>
  <si>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</si>
  <si>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</si>
  <si>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Erogaciones complementarias</t>
  </si>
  <si>
    <t>PARTICIPACIONES Y APORTACIONES</t>
  </si>
  <si>
    <t>Convenios</t>
  </si>
  <si>
    <t>OTROS CONVENIOS</t>
  </si>
  <si>
    <t>Maquinaria y Equipo de Construcción</t>
  </si>
  <si>
    <t>Carrocerias y Remolques</t>
  </si>
  <si>
    <t>Dirección de Administración y Finanzas(Presupuesto)</t>
  </si>
  <si>
    <t>Para adquisición de retroexcavadora para realizar obra por administración  del SAPAS</t>
  </si>
  <si>
    <t>Gratificación por año de servicio (CGT)</t>
  </si>
  <si>
    <t>https://www.sapas.gob.mx/wp-content/uploads/transparencia/CONTABLES-PRESUPESTALES/2023-2/Estados%20e%20Informes%20Presupuestales/Estado%20Anal%c3%adtico%20del%20Ejercicio%20del%20Presupuesto%20(Por%20Objeto%20del%20Gasto).pdf</t>
  </si>
  <si>
    <t>Para adquisición de split (Aire acondicionado) para el area de cajas,</t>
  </si>
  <si>
    <t>Para adquisición de SOUVENIR, para eventos y platicas de cultura del agua</t>
  </si>
  <si>
    <t xml:space="preserve">Para adquisición de materiales para llevar a cabo el proyecto SCADA </t>
  </si>
  <si>
    <t>Para adquisición de alimento para los (CANES) y herramienta menor ; asi como materiales diversos</t>
  </si>
  <si>
    <t>Para la adquisición de recibos de facturación mensual.</t>
  </si>
  <si>
    <t>Para la ejecución de obra bajo la modslidad de administración directa, CAJA DERIVADORA,  y se acordo reasignar el recurso de ejecutado en la caja derivadora y</t>
  </si>
  <si>
    <t>Para la ejecución de obra bajo la modalidad de administración directa, CAJA DERIVADORA,  y se acordo reasignar el recurso de ejecutado en la caja derivadora y</t>
  </si>
  <si>
    <t xml:space="preserve">Para adquisición de alimento para los (CANES) y herramienta menor ; asi como materiales diversos, Para la ejecución de obra bajo la modslidad de administración directa, CAJA DERIVADORA,  y se acordo reasignar el recurso de ejecutado en la caja derivadora </t>
  </si>
  <si>
    <t xml:space="preserve">Para el pago de los seguro de AQUATECH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</si>
</sst>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0.00_-;\-&quot;$&quot;* #,##0.00_-;_-&quot;$&quot;* &quot;-&quot;??_-;_-@_-"/>
    <numFmt numFmtId="43" formatCode="_-* #,##0.00_-;\-* #,##0.00_-;_-* &quot;-&quot;??_-;_-@_-"/>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1"/>
      <color indexed="8"/>
      <name val="Calibri"/>
      <family val="2"/>
      <scheme val="minor"/>
    </font>
    <font>
      <sz val="11"/>
      <name val="Calibri"/>
      <family val="2"/>
    </font>
    <font>
      <b/>
      <sz val="11"/>
      <name val="Calibri"/>
      <family val="2"/>
      <scheme val="minor"/>
    </font>
    <font>
      <b/>
      <sz val="11"/>
      <name val="Calibri"/>
      <family val="2"/>
    </font>
    <font>
      <u/>
      <sz val="11"/>
      <color theme="10"/>
      <name val="Calibri"/>
      <family val="2"/>
      <scheme val="minor"/>
    </font>
    <font>
      <b/>
      <sz val="12"/>
      <color indexed="8"/>
      <name val="Calibri"/>
      <family val="2"/>
      <scheme val="minor"/>
    </font>
    <font>
      <b/>
      <sz val="12"/>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5">
    <xf numFmtId="0" fontId="0" fillId="0" borderId="0"/>
    <xf numFmtId="43" fontId="4"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1" fontId="4" fillId="0" borderId="0" applyFont="0" applyFill="0" applyBorder="0" applyAlignment="0" applyProtection="0"/>
    <xf numFmtId="43" fontId="4" fillId="0" borderId="0" applyFont="0" applyFill="0" applyBorder="0" applyAlignment="0" applyProtection="0"/>
    <xf numFmtId="0" fontId="1" fillId="0" borderId="0"/>
    <xf numFmtId="0" fontId="11" fillId="0" borderId="0" applyNumberFormat="0" applyFill="0" applyBorder="0" applyAlignment="0" applyProtection="0"/>
    <xf numFmtId="44" fontId="4" fillId="0" borderId="0" applyFont="0" applyFill="0" applyBorder="0" applyAlignment="0" applyProtection="0"/>
  </cellStyleXfs>
  <cellXfs count="41">
    <xf numFmtId="0" fontId="0" fillId="0" borderId="0" xfId="0"/>
    <xf numFmtId="0" fontId="3" fillId="3" borderId="1" xfId="0" applyFont="1" applyFill="1" applyBorder="1" applyAlignment="1">
      <alignment horizontal="center" wrapText="1"/>
    </xf>
    <xf numFmtId="0" fontId="0" fillId="0" borderId="0" xfId="0" applyFont="1" applyFill="1"/>
    <xf numFmtId="0" fontId="0" fillId="0" borderId="0" xfId="0" applyFont="1" applyFill="1" applyAlignment="1">
      <alignment horizontal="right"/>
    </xf>
    <xf numFmtId="2" fontId="8" fillId="0" borderId="0" xfId="0" applyNumberFormat="1" applyFont="1" applyFill="1" applyBorder="1"/>
    <xf numFmtId="2" fontId="8" fillId="0" borderId="0" xfId="6" applyNumberFormat="1" applyFont="1" applyFill="1" applyBorder="1"/>
    <xf numFmtId="0" fontId="0" fillId="0" borderId="0" xfId="0" applyFill="1" applyAlignment="1">
      <alignment horizontal="center"/>
    </xf>
    <xf numFmtId="0" fontId="6" fillId="0" borderId="0" xfId="0" applyFont="1" applyFill="1" applyBorder="1" applyAlignment="1" applyProtection="1">
      <alignment horizontal="left"/>
    </xf>
    <xf numFmtId="0" fontId="4" fillId="0" borderId="0" xfId="12" applyFont="1" applyFill="1" applyBorder="1" applyAlignment="1" applyProtection="1">
      <alignment horizontal="right"/>
    </xf>
    <xf numFmtId="0" fontId="0" fillId="0" borderId="0" xfId="0" applyFont="1" applyFill="1" applyBorder="1"/>
    <xf numFmtId="0" fontId="0" fillId="0" borderId="0" xfId="0" applyFill="1" applyBorder="1" applyAlignment="1">
      <alignment horizontal="left" vertical="top"/>
    </xf>
    <xf numFmtId="14" fontId="0" fillId="0" borderId="0" xfId="0" applyNumberFormat="1" applyFill="1" applyAlignment="1"/>
    <xf numFmtId="2" fontId="4" fillId="0" borderId="0" xfId="6" applyNumberFormat="1" applyFont="1" applyFill="1"/>
    <xf numFmtId="43" fontId="0" fillId="0" borderId="0" xfId="1" applyFont="1"/>
    <xf numFmtId="43" fontId="3" fillId="3" borderId="1" xfId="1" applyFont="1" applyFill="1" applyBorder="1" applyAlignment="1">
      <alignment horizontal="center" wrapText="1"/>
    </xf>
    <xf numFmtId="0" fontId="0" fillId="0" borderId="0" xfId="0" applyFill="1"/>
    <xf numFmtId="0" fontId="11" fillId="0" borderId="0" xfId="13" applyFill="1"/>
    <xf numFmtId="14" fontId="0" fillId="0" borderId="0" xfId="0" applyNumberFormat="1" applyFill="1"/>
    <xf numFmtId="2" fontId="8" fillId="0" borderId="0" xfId="1" applyNumberFormat="1" applyFont="1" applyFill="1" applyBorder="1"/>
    <xf numFmtId="2" fontId="7" fillId="0" borderId="0" xfId="1" applyNumberFormat="1" applyFont="1" applyFill="1"/>
    <xf numFmtId="2" fontId="10" fillId="0" borderId="0" xfId="1" applyNumberFormat="1" applyFont="1" applyFill="1" applyBorder="1"/>
    <xf numFmtId="2" fontId="0" fillId="0" borderId="0" xfId="1" applyNumberFormat="1" applyFont="1" applyFill="1"/>
    <xf numFmtId="2" fontId="6" fillId="0" borderId="0" xfId="1" applyNumberFormat="1" applyFont="1" applyFill="1"/>
    <xf numFmtId="2" fontId="9" fillId="0" borderId="0" xfId="1" applyNumberFormat="1" applyFont="1" applyFill="1"/>
    <xf numFmtId="2" fontId="4" fillId="0" borderId="0" xfId="1" applyNumberFormat="1" applyFont="1" applyFill="1"/>
    <xf numFmtId="0" fontId="12" fillId="0" borderId="0" xfId="0" applyFont="1" applyFill="1"/>
    <xf numFmtId="0" fontId="13" fillId="0" borderId="2" xfId="0" applyFont="1" applyFill="1" applyBorder="1" applyAlignment="1" applyProtection="1">
      <alignment horizontal="left"/>
    </xf>
    <xf numFmtId="0" fontId="7" fillId="0" borderId="0" xfId="0" applyFont="1" applyFill="1" applyAlignment="1">
      <alignment horizontal="right"/>
    </xf>
    <xf numFmtId="0" fontId="7" fillId="0" borderId="0" xfId="12" applyFont="1" applyFill="1" applyBorder="1" applyAlignment="1" applyProtection="1">
      <alignment horizontal="right"/>
    </xf>
    <xf numFmtId="0" fontId="9" fillId="0" borderId="0" xfId="0" applyFont="1" applyFill="1" applyBorder="1" applyAlignment="1" applyProtection="1">
      <alignment horizontal="left"/>
    </xf>
    <xf numFmtId="0" fontId="7" fillId="0" borderId="0" xfId="0" applyFont="1" applyFill="1"/>
    <xf numFmtId="0" fontId="7" fillId="0" borderId="0" xfId="0" applyFont="1" applyFill="1" applyBorder="1"/>
    <xf numFmtId="0" fontId="14" fillId="0" borderId="0" xfId="0" applyFont="1" applyFill="1" applyBorder="1"/>
    <xf numFmtId="0" fontId="14" fillId="0" borderId="0" xfId="0" applyFont="1" applyFill="1"/>
    <xf numFmtId="2" fontId="10" fillId="0" borderId="0" xfId="14" applyNumberFormat="1" applyFont="1" applyFill="1" applyBorder="1"/>
    <xf numFmtId="2" fontId="7" fillId="0" borderId="0" xfId="14" applyNumberFormat="1" applyFont="1" applyFill="1"/>
    <xf numFmtId="2" fontId="9" fillId="0" borderId="0" xfId="14" applyNumberFormat="1" applyFont="1" applyFill="1"/>
    <xf numFmtId="2" fontId="12" fillId="0" borderId="0" xfId="14" applyNumberFormat="1" applyFon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15">
    <cellStyle name="Hipervínculo" xfId="13" builtinId="8"/>
    <cellStyle name="Millares" xfId="1" builtinId="3"/>
    <cellStyle name="Millares [0] 2" xfId="10"/>
    <cellStyle name="Millares 2" xfId="3"/>
    <cellStyle name="Millares 3" xfId="8"/>
    <cellStyle name="Millares 4" xfId="11"/>
    <cellStyle name="Millares 5" xfId="6"/>
    <cellStyle name="Moneda" xfId="14" builtinId="4"/>
    <cellStyle name="Moneda 2" xfId="4"/>
    <cellStyle name="Normal" xfId="0" builtinId="0"/>
    <cellStyle name="Normal 2" xfId="5"/>
    <cellStyle name="Normal 3" xfId="2"/>
    <cellStyle name="Normal 4" xfId="7"/>
    <cellStyle name="Normal 4 2" xfId="12"/>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3"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3"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7"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2"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7" Type="http://schemas.openxmlformats.org/officeDocument/2006/relationships/printerSettings" Target="../printerSettings/printerSettings1.bin"/><Relationship Id="rId2"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6"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6"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1"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5"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5"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0"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4"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9"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 Id="rId14" Type="http://schemas.openxmlformats.org/officeDocument/2006/relationships/hyperlink" Target="https://www.sapas.gob.mx/wp-content/uploads/transparencia/CONTABLES-PRESUPESTALES/2023-2/Estados%20e%20Informes%20Presupuestales/Estado%20Anal%c3%adtico%20del%20Ejercicio%20del%20Presupuesto%20(Por%20Objeto%20del%20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0"/>
  <sheetViews>
    <sheetView tabSelected="1" topLeftCell="F2" zoomScale="91" zoomScaleNormal="91"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14.7109375" customWidth="1"/>
    <col min="7" max="7" width="40" bestFit="1" customWidth="1"/>
    <col min="8" max="8" width="41.42578125" style="13"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8" t="s">
        <v>1</v>
      </c>
      <c r="B2" s="39"/>
      <c r="C2" s="39"/>
      <c r="D2" s="38" t="s">
        <v>2</v>
      </c>
      <c r="E2" s="39"/>
      <c r="F2" s="39"/>
      <c r="G2" s="38" t="s">
        <v>3</v>
      </c>
      <c r="H2" s="39"/>
      <c r="I2" s="39"/>
    </row>
    <row r="3" spans="1:19" x14ac:dyDescent="0.25">
      <c r="A3" s="40" t="s">
        <v>4</v>
      </c>
      <c r="B3" s="39"/>
      <c r="C3" s="39"/>
      <c r="D3" s="40" t="s">
        <v>5</v>
      </c>
      <c r="E3" s="39"/>
      <c r="F3" s="39"/>
      <c r="G3" s="40" t="s">
        <v>6</v>
      </c>
      <c r="H3" s="39"/>
      <c r="I3" s="39"/>
    </row>
    <row r="4" spans="1:19" hidden="1" x14ac:dyDescent="0.25">
      <c r="A4" t="s">
        <v>7</v>
      </c>
      <c r="B4" t="s">
        <v>8</v>
      </c>
      <c r="C4" t="s">
        <v>8</v>
      </c>
      <c r="D4" t="s">
        <v>9</v>
      </c>
      <c r="E4" t="s">
        <v>9</v>
      </c>
      <c r="F4" t="s">
        <v>9</v>
      </c>
      <c r="G4" t="s">
        <v>9</v>
      </c>
      <c r="H4" s="13"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s="13" t="s">
        <v>21</v>
      </c>
      <c r="I5" t="s">
        <v>22</v>
      </c>
      <c r="J5" t="s">
        <v>23</v>
      </c>
      <c r="K5" t="s">
        <v>24</v>
      </c>
      <c r="L5" t="s">
        <v>25</v>
      </c>
      <c r="M5" t="s">
        <v>26</v>
      </c>
      <c r="N5" t="s">
        <v>27</v>
      </c>
      <c r="O5" t="s">
        <v>28</v>
      </c>
      <c r="P5" t="s">
        <v>29</v>
      </c>
      <c r="Q5" t="s">
        <v>30</v>
      </c>
      <c r="R5" t="s">
        <v>31</v>
      </c>
      <c r="S5" t="s">
        <v>32</v>
      </c>
    </row>
    <row r="6" spans="1:19" x14ac:dyDescent="0.25">
      <c r="A6" s="38" t="s">
        <v>33</v>
      </c>
      <c r="B6" s="39"/>
      <c r="C6" s="39"/>
      <c r="D6" s="39"/>
      <c r="E6" s="39"/>
      <c r="F6" s="39"/>
      <c r="G6" s="39"/>
      <c r="H6" s="39"/>
      <c r="I6" s="39"/>
      <c r="J6" s="39"/>
      <c r="K6" s="39"/>
      <c r="L6" s="39"/>
      <c r="M6" s="39"/>
      <c r="N6" s="39"/>
      <c r="O6" s="39"/>
      <c r="P6" s="39"/>
      <c r="Q6" s="39"/>
      <c r="R6" s="39"/>
      <c r="S6" s="39"/>
    </row>
    <row r="7" spans="1:19" ht="64.5" x14ac:dyDescent="0.25">
      <c r="A7" s="1" t="s">
        <v>34</v>
      </c>
      <c r="B7" s="1" t="s">
        <v>35</v>
      </c>
      <c r="C7" s="1" t="s">
        <v>36</v>
      </c>
      <c r="D7" s="1" t="s">
        <v>37</v>
      </c>
      <c r="E7" s="1" t="s">
        <v>38</v>
      </c>
      <c r="F7" s="1" t="s">
        <v>39</v>
      </c>
      <c r="G7" s="1" t="s">
        <v>40</v>
      </c>
      <c r="H7" s="14" t="s">
        <v>41</v>
      </c>
      <c r="I7" s="1" t="s">
        <v>42</v>
      </c>
      <c r="J7" s="1" t="s">
        <v>43</v>
      </c>
      <c r="K7" s="1" t="s">
        <v>44</v>
      </c>
      <c r="L7" s="1" t="s">
        <v>45</v>
      </c>
      <c r="M7" s="1" t="s">
        <v>46</v>
      </c>
      <c r="N7" s="1" t="s">
        <v>47</v>
      </c>
      <c r="O7" s="1" t="s">
        <v>48</v>
      </c>
      <c r="P7" s="1" t="s">
        <v>49</v>
      </c>
      <c r="Q7" s="1" t="s">
        <v>50</v>
      </c>
      <c r="R7" s="1" t="s">
        <v>51</v>
      </c>
      <c r="S7" s="1" t="s">
        <v>52</v>
      </c>
    </row>
    <row r="8" spans="1:19" s="15" customFormat="1" ht="15.75" x14ac:dyDescent="0.25">
      <c r="A8" s="6">
        <v>2023</v>
      </c>
      <c r="B8" s="11">
        <v>45017</v>
      </c>
      <c r="C8" s="11">
        <v>45107</v>
      </c>
      <c r="D8" s="2">
        <v>1000</v>
      </c>
      <c r="E8" s="25">
        <v>1000</v>
      </c>
      <c r="F8" s="25">
        <v>1000</v>
      </c>
      <c r="G8" s="26" t="s">
        <v>53</v>
      </c>
      <c r="H8" s="37">
        <f>SUM(H9+H13+H16+H23+H28+H34+H36)</f>
        <v>69345888.370000005</v>
      </c>
      <c r="I8" s="37">
        <f t="shared" ref="I8:M8" si="0">SUM(I9+I13+I16+I23+I28+I34+I36)</f>
        <v>69442000.040000007</v>
      </c>
      <c r="J8" s="37">
        <f t="shared" si="0"/>
        <v>69537666.170000002</v>
      </c>
      <c r="K8" s="37">
        <f t="shared" si="0"/>
        <v>30354598.869999997</v>
      </c>
      <c r="L8" s="37">
        <f t="shared" si="0"/>
        <v>30354598.869999997</v>
      </c>
      <c r="M8" s="37">
        <f t="shared" si="0"/>
        <v>30354598.869999997</v>
      </c>
      <c r="O8" s="16" t="s">
        <v>228</v>
      </c>
      <c r="P8" s="15" t="s">
        <v>225</v>
      </c>
      <c r="Q8" s="17">
        <v>45135</v>
      </c>
      <c r="R8" s="17">
        <v>45135</v>
      </c>
    </row>
    <row r="9" spans="1:19" s="15" customFormat="1" x14ac:dyDescent="0.25">
      <c r="A9" s="6">
        <v>2023</v>
      </c>
      <c r="B9" s="11">
        <v>45017</v>
      </c>
      <c r="C9" s="11">
        <v>45107</v>
      </c>
      <c r="D9" s="2">
        <v>1000</v>
      </c>
      <c r="E9" s="2">
        <v>1100</v>
      </c>
      <c r="F9" s="2">
        <v>1100</v>
      </c>
      <c r="G9" s="7" t="s">
        <v>54</v>
      </c>
      <c r="H9" s="20">
        <f>SUM(H10:H12)</f>
        <v>43009769.670000002</v>
      </c>
      <c r="I9" s="20">
        <f t="shared" ref="I9:M9" si="1">SUM(I10:I12)</f>
        <v>42846571.950000003</v>
      </c>
      <c r="J9" s="20">
        <f t="shared" si="1"/>
        <v>42894866.390000001</v>
      </c>
      <c r="K9" s="20">
        <f t="shared" si="1"/>
        <v>20762298.68</v>
      </c>
      <c r="L9" s="20">
        <f t="shared" si="1"/>
        <v>20762298.68</v>
      </c>
      <c r="M9" s="20">
        <f t="shared" si="1"/>
        <v>20762298.68</v>
      </c>
      <c r="O9" s="16" t="s">
        <v>228</v>
      </c>
      <c r="P9" s="15" t="s">
        <v>225</v>
      </c>
      <c r="Q9" s="17">
        <v>45135</v>
      </c>
      <c r="R9" s="17">
        <v>45135</v>
      </c>
    </row>
    <row r="10" spans="1:19" s="15" customFormat="1" x14ac:dyDescent="0.25">
      <c r="A10" s="6">
        <v>2023</v>
      </c>
      <c r="B10" s="11">
        <v>45017</v>
      </c>
      <c r="C10" s="11">
        <v>45107</v>
      </c>
      <c r="D10" s="2">
        <v>1000</v>
      </c>
      <c r="E10" s="2">
        <v>1100</v>
      </c>
      <c r="F10" s="2">
        <v>1111</v>
      </c>
      <c r="G10" s="2" t="s">
        <v>55</v>
      </c>
      <c r="H10" s="18">
        <v>2682205.81</v>
      </c>
      <c r="I10" s="18">
        <v>2682205.81</v>
      </c>
      <c r="J10" s="18">
        <v>2682205.81</v>
      </c>
      <c r="K10" s="21">
        <v>1196229.48</v>
      </c>
      <c r="L10" s="21">
        <v>1196229.48</v>
      </c>
      <c r="M10" s="21">
        <v>1196229.48</v>
      </c>
      <c r="O10" s="16" t="s">
        <v>228</v>
      </c>
      <c r="P10" s="15" t="s">
        <v>225</v>
      </c>
      <c r="Q10" s="17">
        <v>45135</v>
      </c>
      <c r="R10" s="17">
        <v>45135</v>
      </c>
    </row>
    <row r="11" spans="1:19" s="15" customFormat="1" x14ac:dyDescent="0.25">
      <c r="A11" s="6">
        <v>2023</v>
      </c>
      <c r="B11" s="11">
        <v>45017</v>
      </c>
      <c r="C11" s="11">
        <v>45107</v>
      </c>
      <c r="D11" s="2">
        <v>1000</v>
      </c>
      <c r="E11" s="2">
        <v>1100</v>
      </c>
      <c r="F11" s="2">
        <v>1131</v>
      </c>
      <c r="G11" s="2" t="s">
        <v>56</v>
      </c>
      <c r="H11" s="22">
        <v>31455959.370000001</v>
      </c>
      <c r="I11" s="22">
        <v>31402644.600000001</v>
      </c>
      <c r="J11" s="22">
        <v>31402644.600000001</v>
      </c>
      <c r="K11" s="21">
        <v>15734153.6</v>
      </c>
      <c r="L11" s="21">
        <v>15734153.6</v>
      </c>
      <c r="M11" s="21">
        <v>15734153.6</v>
      </c>
      <c r="O11" s="16" t="s">
        <v>228</v>
      </c>
      <c r="P11" s="15" t="s">
        <v>225</v>
      </c>
      <c r="Q11" s="17">
        <v>45135</v>
      </c>
      <c r="R11" s="17">
        <v>45135</v>
      </c>
    </row>
    <row r="12" spans="1:19" s="15" customFormat="1" x14ac:dyDescent="0.25">
      <c r="A12" s="6">
        <v>2023</v>
      </c>
      <c r="B12" s="11">
        <v>45017</v>
      </c>
      <c r="C12" s="11">
        <v>45107</v>
      </c>
      <c r="D12" s="2">
        <v>1000</v>
      </c>
      <c r="E12" s="2">
        <v>1100</v>
      </c>
      <c r="F12" s="2">
        <v>1132</v>
      </c>
      <c r="G12" s="2" t="s">
        <v>57</v>
      </c>
      <c r="H12" s="22">
        <v>8871604.4900000002</v>
      </c>
      <c r="I12" s="22">
        <v>8761721.5399999991</v>
      </c>
      <c r="J12" s="22">
        <v>8810015.9800000004</v>
      </c>
      <c r="K12" s="21">
        <v>3831915.6</v>
      </c>
      <c r="L12" s="21">
        <v>3831915.6</v>
      </c>
      <c r="M12" s="21">
        <v>3831915.6</v>
      </c>
      <c r="O12" s="16" t="s">
        <v>228</v>
      </c>
      <c r="P12" s="15" t="s">
        <v>225</v>
      </c>
      <c r="Q12" s="17">
        <v>45135</v>
      </c>
      <c r="R12" s="17">
        <v>45135</v>
      </c>
    </row>
    <row r="13" spans="1:19" s="15" customFormat="1" x14ac:dyDescent="0.25">
      <c r="A13" s="6">
        <v>2023</v>
      </c>
      <c r="B13" s="11">
        <v>45017</v>
      </c>
      <c r="C13" s="11">
        <v>45107</v>
      </c>
      <c r="D13" s="2">
        <v>1000</v>
      </c>
      <c r="E13" s="2">
        <v>1200</v>
      </c>
      <c r="F13" s="2">
        <v>1200</v>
      </c>
      <c r="G13" s="7" t="s">
        <v>58</v>
      </c>
      <c r="H13" s="23">
        <f>SUM(H14:H15)</f>
        <v>1203680.0900000001</v>
      </c>
      <c r="I13" s="23">
        <f t="shared" ref="I13:M13" si="2">SUM(I14:I15)</f>
        <v>1203680.08</v>
      </c>
      <c r="J13" s="23">
        <f t="shared" si="2"/>
        <v>1203680.08</v>
      </c>
      <c r="K13" s="23">
        <f t="shared" si="2"/>
        <v>170265.2</v>
      </c>
      <c r="L13" s="23">
        <f t="shared" si="2"/>
        <v>170265.2</v>
      </c>
      <c r="M13" s="23">
        <f t="shared" si="2"/>
        <v>170265.2</v>
      </c>
      <c r="O13" s="16" t="s">
        <v>228</v>
      </c>
      <c r="P13" s="15" t="s">
        <v>225</v>
      </c>
      <c r="Q13" s="17">
        <v>45135</v>
      </c>
      <c r="R13" s="17">
        <v>45135</v>
      </c>
    </row>
    <row r="14" spans="1:19" s="15" customFormat="1" x14ac:dyDescent="0.25">
      <c r="A14" s="6">
        <v>2023</v>
      </c>
      <c r="B14" s="11">
        <v>45017</v>
      </c>
      <c r="C14" s="11">
        <v>45107</v>
      </c>
      <c r="D14" s="2">
        <v>1000</v>
      </c>
      <c r="E14" s="2">
        <v>1200</v>
      </c>
      <c r="F14" s="2">
        <v>1211</v>
      </c>
      <c r="G14" s="7" t="s">
        <v>59</v>
      </c>
      <c r="H14" s="22">
        <v>686806.89</v>
      </c>
      <c r="I14" s="22">
        <v>686806.88</v>
      </c>
      <c r="J14" s="22">
        <v>686806.88</v>
      </c>
      <c r="K14" s="22">
        <v>170265.2</v>
      </c>
      <c r="L14" s="22">
        <v>170265.2</v>
      </c>
      <c r="M14" s="22">
        <v>170265.2</v>
      </c>
      <c r="O14" s="16" t="s">
        <v>228</v>
      </c>
      <c r="P14" s="15" t="s">
        <v>225</v>
      </c>
      <c r="Q14" s="17">
        <v>45135</v>
      </c>
      <c r="R14" s="17">
        <v>45135</v>
      </c>
    </row>
    <row r="15" spans="1:19" s="15" customFormat="1" x14ac:dyDescent="0.25">
      <c r="A15" s="6">
        <v>2023</v>
      </c>
      <c r="B15" s="11">
        <v>45017</v>
      </c>
      <c r="C15" s="11">
        <v>45107</v>
      </c>
      <c r="D15" s="2">
        <v>1000</v>
      </c>
      <c r="E15" s="2">
        <v>1200</v>
      </c>
      <c r="F15" s="2">
        <v>1221</v>
      </c>
      <c r="G15" s="2" t="s">
        <v>60</v>
      </c>
      <c r="H15" s="18">
        <v>516873.2</v>
      </c>
      <c r="I15" s="18">
        <v>516873.2</v>
      </c>
      <c r="J15" s="18">
        <v>516873.2</v>
      </c>
      <c r="K15" s="18">
        <v>0</v>
      </c>
      <c r="L15" s="18">
        <v>0</v>
      </c>
      <c r="M15" s="18">
        <v>0</v>
      </c>
      <c r="O15" s="16" t="s">
        <v>228</v>
      </c>
      <c r="P15" s="15" t="s">
        <v>225</v>
      </c>
      <c r="Q15" s="17">
        <v>45135</v>
      </c>
      <c r="R15" s="17">
        <v>45135</v>
      </c>
    </row>
    <row r="16" spans="1:19" s="15" customFormat="1" x14ac:dyDescent="0.25">
      <c r="A16" s="6">
        <v>2023</v>
      </c>
      <c r="B16" s="11">
        <v>45017</v>
      </c>
      <c r="C16" s="11">
        <v>45107</v>
      </c>
      <c r="D16" s="2">
        <v>1000</v>
      </c>
      <c r="E16" s="2">
        <v>1300</v>
      </c>
      <c r="F16" s="2">
        <v>1300</v>
      </c>
      <c r="G16" s="7" t="s">
        <v>61</v>
      </c>
      <c r="H16" s="23">
        <f>SUM(H17:H22)</f>
        <v>7220083.580000001</v>
      </c>
      <c r="I16" s="23">
        <f t="shared" ref="I16:M16" si="3">SUM(I17:I22)</f>
        <v>7463699.1399999997</v>
      </c>
      <c r="J16" s="23">
        <f t="shared" si="3"/>
        <v>7415404.6899999995</v>
      </c>
      <c r="K16" s="23">
        <f t="shared" si="3"/>
        <v>1017728.96</v>
      </c>
      <c r="L16" s="23">
        <f t="shared" si="3"/>
        <v>1017728.96</v>
      </c>
      <c r="M16" s="23">
        <f t="shared" si="3"/>
        <v>1017728.96</v>
      </c>
      <c r="O16" s="16" t="s">
        <v>228</v>
      </c>
      <c r="P16" s="15" t="s">
        <v>225</v>
      </c>
      <c r="Q16" s="17">
        <v>45135</v>
      </c>
      <c r="R16" s="17">
        <v>45135</v>
      </c>
    </row>
    <row r="17" spans="1:18" s="15" customFormat="1" x14ac:dyDescent="0.25">
      <c r="A17" s="6">
        <v>2023</v>
      </c>
      <c r="B17" s="11">
        <v>45017</v>
      </c>
      <c r="C17" s="11">
        <v>45107</v>
      </c>
      <c r="D17" s="2">
        <v>1000</v>
      </c>
      <c r="E17" s="2">
        <v>1300</v>
      </c>
      <c r="F17" s="2">
        <v>1311</v>
      </c>
      <c r="G17" s="2" t="s">
        <v>62</v>
      </c>
      <c r="H17" s="18">
        <v>899850</v>
      </c>
      <c r="I17" s="18">
        <v>910650</v>
      </c>
      <c r="J17" s="18">
        <v>910650</v>
      </c>
      <c r="K17" s="21">
        <v>388950</v>
      </c>
      <c r="L17" s="21">
        <v>388950</v>
      </c>
      <c r="M17" s="21">
        <v>388950</v>
      </c>
      <c r="O17" s="16" t="s">
        <v>228</v>
      </c>
      <c r="P17" s="15" t="s">
        <v>225</v>
      </c>
      <c r="Q17" s="17">
        <v>45135</v>
      </c>
      <c r="R17" s="17">
        <v>45135</v>
      </c>
    </row>
    <row r="18" spans="1:18" s="15" customFormat="1" x14ac:dyDescent="0.25">
      <c r="A18" s="6">
        <v>2023</v>
      </c>
      <c r="B18" s="11">
        <v>45017</v>
      </c>
      <c r="C18" s="11">
        <v>45107</v>
      </c>
      <c r="D18" s="2">
        <v>1000</v>
      </c>
      <c r="E18" s="2">
        <v>1300</v>
      </c>
      <c r="F18" s="2">
        <v>1312</v>
      </c>
      <c r="G18" s="2" t="s">
        <v>63</v>
      </c>
      <c r="H18" s="21">
        <v>0</v>
      </c>
      <c r="I18" s="21">
        <v>69617.929999999993</v>
      </c>
      <c r="J18" s="21">
        <v>69617.929999999993</v>
      </c>
      <c r="K18" s="21">
        <v>69617.929999999993</v>
      </c>
      <c r="L18" s="21">
        <v>69617.929999999993</v>
      </c>
      <c r="M18" s="21">
        <v>69617.929999999993</v>
      </c>
      <c r="O18" s="16" t="s">
        <v>228</v>
      </c>
      <c r="P18" s="15" t="s">
        <v>225</v>
      </c>
      <c r="Q18" s="17">
        <v>45135</v>
      </c>
      <c r="R18" s="17">
        <v>45135</v>
      </c>
    </row>
    <row r="19" spans="1:18" s="15" customFormat="1" x14ac:dyDescent="0.25">
      <c r="A19" s="6">
        <v>2023</v>
      </c>
      <c r="B19" s="11">
        <v>45017</v>
      </c>
      <c r="C19" s="11">
        <v>45107</v>
      </c>
      <c r="D19" s="2">
        <v>1000</v>
      </c>
      <c r="E19" s="2">
        <v>1300</v>
      </c>
      <c r="F19" s="2">
        <v>1321</v>
      </c>
      <c r="G19" s="2" t="s">
        <v>64</v>
      </c>
      <c r="H19" s="22">
        <v>994923.45</v>
      </c>
      <c r="I19" s="22">
        <v>994923.41</v>
      </c>
      <c r="J19" s="22">
        <v>994923.41</v>
      </c>
      <c r="K19" s="22">
        <v>468816.94</v>
      </c>
      <c r="L19" s="22">
        <v>468816.94</v>
      </c>
      <c r="M19" s="22">
        <v>468816.94</v>
      </c>
      <c r="O19" s="16" t="s">
        <v>228</v>
      </c>
      <c r="P19" s="15" t="s">
        <v>225</v>
      </c>
      <c r="Q19" s="17">
        <v>45135</v>
      </c>
      <c r="R19" s="17">
        <v>45135</v>
      </c>
    </row>
    <row r="20" spans="1:18" s="15" customFormat="1" x14ac:dyDescent="0.25">
      <c r="A20" s="6">
        <v>2023</v>
      </c>
      <c r="B20" s="11">
        <v>45017</v>
      </c>
      <c r="C20" s="11">
        <v>45107</v>
      </c>
      <c r="D20" s="2">
        <v>1000</v>
      </c>
      <c r="E20" s="2">
        <v>1300</v>
      </c>
      <c r="F20" s="2">
        <v>1322</v>
      </c>
      <c r="G20" s="2" t="s">
        <v>65</v>
      </c>
      <c r="H20" s="18">
        <v>8024.75</v>
      </c>
      <c r="I20" s="18">
        <v>10024.75</v>
      </c>
      <c r="J20" s="18">
        <v>10024.75</v>
      </c>
      <c r="K20" s="18">
        <v>146.5</v>
      </c>
      <c r="L20" s="18">
        <v>146.5</v>
      </c>
      <c r="M20" s="18">
        <v>146.5</v>
      </c>
      <c r="O20" s="16" t="s">
        <v>228</v>
      </c>
      <c r="P20" s="15" t="s">
        <v>225</v>
      </c>
      <c r="Q20" s="17">
        <v>45135</v>
      </c>
      <c r="R20" s="17">
        <v>45135</v>
      </c>
    </row>
    <row r="21" spans="1:18" s="15" customFormat="1" x14ac:dyDescent="0.25">
      <c r="A21" s="6">
        <v>2023</v>
      </c>
      <c r="B21" s="11">
        <v>45017</v>
      </c>
      <c r="C21" s="11">
        <v>45107</v>
      </c>
      <c r="D21" s="2">
        <v>1000</v>
      </c>
      <c r="E21" s="2">
        <v>1300</v>
      </c>
      <c r="F21" s="2">
        <v>1323</v>
      </c>
      <c r="G21" s="2" t="s">
        <v>66</v>
      </c>
      <c r="H21" s="18">
        <v>5219780.9000000004</v>
      </c>
      <c r="I21" s="18">
        <v>5219780.79</v>
      </c>
      <c r="J21" s="18">
        <v>5219780.79</v>
      </c>
      <c r="K21" s="18">
        <v>4599.8500000000004</v>
      </c>
      <c r="L21" s="18">
        <v>4599.8500000000004</v>
      </c>
      <c r="M21" s="18">
        <v>4599.8500000000004</v>
      </c>
      <c r="O21" s="16" t="s">
        <v>228</v>
      </c>
      <c r="P21" s="15" t="s">
        <v>225</v>
      </c>
      <c r="Q21" s="17">
        <v>45135</v>
      </c>
      <c r="R21" s="17">
        <v>45135</v>
      </c>
    </row>
    <row r="22" spans="1:18" s="15" customFormat="1" x14ac:dyDescent="0.25">
      <c r="A22" s="6">
        <v>2023</v>
      </c>
      <c r="B22" s="11">
        <v>45017</v>
      </c>
      <c r="C22" s="11">
        <v>45107</v>
      </c>
      <c r="D22" s="2">
        <v>1000</v>
      </c>
      <c r="E22" s="2">
        <v>1300</v>
      </c>
      <c r="F22" s="2">
        <v>1331</v>
      </c>
      <c r="G22" s="2" t="s">
        <v>67</v>
      </c>
      <c r="H22" s="22">
        <v>97504.48</v>
      </c>
      <c r="I22" s="22">
        <v>258702.26</v>
      </c>
      <c r="J22" s="22">
        <v>210407.81</v>
      </c>
      <c r="K22" s="21">
        <v>85597.74</v>
      </c>
      <c r="L22" s="21">
        <v>85597.74</v>
      </c>
      <c r="M22" s="21">
        <v>85597.74</v>
      </c>
      <c r="O22" s="16" t="s">
        <v>228</v>
      </c>
      <c r="P22" s="15" t="s">
        <v>225</v>
      </c>
      <c r="Q22" s="17">
        <v>45135</v>
      </c>
      <c r="R22" s="17">
        <v>45135</v>
      </c>
    </row>
    <row r="23" spans="1:18" s="15" customFormat="1" x14ac:dyDescent="0.25">
      <c r="A23" s="6">
        <v>2023</v>
      </c>
      <c r="B23" s="11">
        <v>45017</v>
      </c>
      <c r="C23" s="11">
        <v>45107</v>
      </c>
      <c r="D23" s="2">
        <v>1000</v>
      </c>
      <c r="E23" s="2">
        <v>1400</v>
      </c>
      <c r="F23" s="2">
        <v>1400</v>
      </c>
      <c r="G23" s="7" t="s">
        <v>68</v>
      </c>
      <c r="H23" s="23">
        <f>SUM(H24:H27)</f>
        <v>9822325.5600000005</v>
      </c>
      <c r="I23" s="23">
        <f t="shared" ref="I23:M23" si="4">SUM(I24:I27)</f>
        <v>9811525.6699999999</v>
      </c>
      <c r="J23" s="23">
        <f t="shared" si="4"/>
        <v>9907191.8100000005</v>
      </c>
      <c r="K23" s="23">
        <f t="shared" si="4"/>
        <v>4562148.3099999996</v>
      </c>
      <c r="L23" s="23">
        <f t="shared" si="4"/>
        <v>4562148.3099999996</v>
      </c>
      <c r="M23" s="23">
        <f t="shared" si="4"/>
        <v>4562148.3099999996</v>
      </c>
      <c r="O23" s="16" t="s">
        <v>228</v>
      </c>
      <c r="P23" s="15" t="s">
        <v>225</v>
      </c>
      <c r="Q23" s="17">
        <v>45135</v>
      </c>
      <c r="R23" s="17">
        <v>45135</v>
      </c>
    </row>
    <row r="24" spans="1:18" s="15" customFormat="1" x14ac:dyDescent="0.25">
      <c r="A24" s="6">
        <v>2023</v>
      </c>
      <c r="B24" s="11">
        <v>45017</v>
      </c>
      <c r="C24" s="11">
        <v>45107</v>
      </c>
      <c r="D24" s="2">
        <v>1000</v>
      </c>
      <c r="E24" s="2">
        <v>1400</v>
      </c>
      <c r="F24" s="2">
        <v>1413</v>
      </c>
      <c r="G24" s="2" t="s">
        <v>69</v>
      </c>
      <c r="H24" s="22">
        <v>4997592.41</v>
      </c>
      <c r="I24" s="22">
        <v>4986792.46</v>
      </c>
      <c r="J24" s="22">
        <v>4986792.46</v>
      </c>
      <c r="K24" s="21">
        <v>2024487.86</v>
      </c>
      <c r="L24" s="21">
        <v>2024487.86</v>
      </c>
      <c r="M24" s="21">
        <v>2024487.86</v>
      </c>
      <c r="O24" s="16" t="s">
        <v>228</v>
      </c>
      <c r="P24" s="15" t="s">
        <v>225</v>
      </c>
      <c r="Q24" s="17">
        <v>45135</v>
      </c>
      <c r="R24" s="17">
        <v>45135</v>
      </c>
    </row>
    <row r="25" spans="1:18" s="15" customFormat="1" x14ac:dyDescent="0.25">
      <c r="A25" s="6">
        <v>2023</v>
      </c>
      <c r="B25" s="11">
        <v>45017</v>
      </c>
      <c r="C25" s="11">
        <v>45107</v>
      </c>
      <c r="D25" s="2">
        <v>1000</v>
      </c>
      <c r="E25" s="2">
        <v>1400</v>
      </c>
      <c r="F25" s="2">
        <v>1421</v>
      </c>
      <c r="G25" s="2" t="s">
        <v>70</v>
      </c>
      <c r="H25" s="22">
        <v>2319967.0699999998</v>
      </c>
      <c r="I25" s="22">
        <v>2319967.0699999998</v>
      </c>
      <c r="J25" s="22">
        <v>2319967.0699999998</v>
      </c>
      <c r="K25" s="21">
        <v>1127479.02</v>
      </c>
      <c r="L25" s="21">
        <v>1127479.02</v>
      </c>
      <c r="M25" s="21">
        <v>1127479.02</v>
      </c>
      <c r="O25" s="16" t="s">
        <v>228</v>
      </c>
      <c r="P25" s="15" t="s">
        <v>225</v>
      </c>
      <c r="Q25" s="17">
        <v>45135</v>
      </c>
      <c r="R25" s="17">
        <v>45135</v>
      </c>
    </row>
    <row r="26" spans="1:18" s="15" customFormat="1" x14ac:dyDescent="0.25">
      <c r="A26" s="6">
        <v>2023</v>
      </c>
      <c r="B26" s="11">
        <v>45017</v>
      </c>
      <c r="C26" s="11">
        <v>45107</v>
      </c>
      <c r="D26" s="2">
        <v>1000</v>
      </c>
      <c r="E26" s="2">
        <v>1400</v>
      </c>
      <c r="F26" s="2">
        <v>1431</v>
      </c>
      <c r="G26" s="2" t="s">
        <v>71</v>
      </c>
      <c r="H26" s="22">
        <v>2389566.08</v>
      </c>
      <c r="I26" s="22">
        <v>2389566.14</v>
      </c>
      <c r="J26" s="22">
        <v>2389566.14</v>
      </c>
      <c r="K26" s="21">
        <v>1314515.29</v>
      </c>
      <c r="L26" s="21">
        <v>1314515.29</v>
      </c>
      <c r="M26" s="21">
        <v>1314515.29</v>
      </c>
      <c r="O26" s="16" t="s">
        <v>228</v>
      </c>
      <c r="P26" s="15" t="s">
        <v>225</v>
      </c>
      <c r="Q26" s="17">
        <v>45135</v>
      </c>
      <c r="R26" s="17">
        <v>45135</v>
      </c>
    </row>
    <row r="27" spans="1:18" s="15" customFormat="1" x14ac:dyDescent="0.25">
      <c r="A27" s="6">
        <v>2023</v>
      </c>
      <c r="B27" s="11">
        <v>45017</v>
      </c>
      <c r="C27" s="11">
        <v>45107</v>
      </c>
      <c r="D27" s="2">
        <v>1000</v>
      </c>
      <c r="E27" s="2">
        <v>1400</v>
      </c>
      <c r="F27" s="2">
        <v>1441</v>
      </c>
      <c r="G27" s="2" t="s">
        <v>72</v>
      </c>
      <c r="H27" s="18">
        <v>115200</v>
      </c>
      <c r="I27" s="18">
        <v>115200</v>
      </c>
      <c r="J27" s="18">
        <v>210866.14</v>
      </c>
      <c r="K27" s="18">
        <v>95666.14</v>
      </c>
      <c r="L27" s="18">
        <v>95666.14</v>
      </c>
      <c r="M27" s="18">
        <v>95666.14</v>
      </c>
      <c r="O27" s="16" t="s">
        <v>228</v>
      </c>
      <c r="P27" s="15" t="s">
        <v>225</v>
      </c>
      <c r="Q27" s="17">
        <v>45135</v>
      </c>
      <c r="R27" s="17">
        <v>45135</v>
      </c>
    </row>
    <row r="28" spans="1:18" s="15" customFormat="1" x14ac:dyDescent="0.25">
      <c r="A28" s="6">
        <v>2023</v>
      </c>
      <c r="B28" s="11">
        <v>45017</v>
      </c>
      <c r="C28" s="11">
        <v>45107</v>
      </c>
      <c r="D28" s="2">
        <v>1000</v>
      </c>
      <c r="E28" s="8">
        <v>1500</v>
      </c>
      <c r="F28" s="8">
        <v>1500</v>
      </c>
      <c r="G28" s="7" t="s">
        <v>73</v>
      </c>
      <c r="H28" s="23">
        <f>SUM(H29:H33)</f>
        <v>7990029.4700000007</v>
      </c>
      <c r="I28" s="23">
        <f t="shared" ref="I28:M28" si="5">SUM(I29:I33)</f>
        <v>8016523.2000000002</v>
      </c>
      <c r="J28" s="23">
        <f t="shared" si="5"/>
        <v>8016523.2000000002</v>
      </c>
      <c r="K28" s="23">
        <f t="shared" si="5"/>
        <v>3842157.72</v>
      </c>
      <c r="L28" s="23">
        <f t="shared" si="5"/>
        <v>3842157.72</v>
      </c>
      <c r="M28" s="23">
        <f t="shared" si="5"/>
        <v>3842157.72</v>
      </c>
      <c r="O28" s="16" t="s">
        <v>228</v>
      </c>
      <c r="P28" s="15" t="s">
        <v>225</v>
      </c>
      <c r="Q28" s="17">
        <v>45135</v>
      </c>
      <c r="R28" s="17">
        <v>45135</v>
      </c>
    </row>
    <row r="29" spans="1:18" s="15" customFormat="1" x14ac:dyDescent="0.25">
      <c r="A29" s="6">
        <v>2023</v>
      </c>
      <c r="B29" s="11">
        <v>45017</v>
      </c>
      <c r="C29" s="11">
        <v>45107</v>
      </c>
      <c r="D29" s="2">
        <v>1000</v>
      </c>
      <c r="E29" s="8">
        <v>1500</v>
      </c>
      <c r="F29" s="2">
        <v>1511</v>
      </c>
      <c r="G29" s="2" t="s">
        <v>74</v>
      </c>
      <c r="H29" s="22">
        <v>2822929.47</v>
      </c>
      <c r="I29" s="22">
        <v>2822929.5</v>
      </c>
      <c r="J29" s="22">
        <v>2822929.5</v>
      </c>
      <c r="K29" s="21">
        <v>1363642.79</v>
      </c>
      <c r="L29" s="21">
        <v>1363642.79</v>
      </c>
      <c r="M29" s="21">
        <v>1363642.79</v>
      </c>
      <c r="O29" s="16" t="s">
        <v>228</v>
      </c>
      <c r="P29" s="15" t="s">
        <v>225</v>
      </c>
      <c r="Q29" s="17">
        <v>45135</v>
      </c>
      <c r="R29" s="17">
        <v>45135</v>
      </c>
    </row>
    <row r="30" spans="1:18" s="15" customFormat="1" x14ac:dyDescent="0.25">
      <c r="A30" s="6">
        <v>2023</v>
      </c>
      <c r="B30" s="11">
        <v>45017</v>
      </c>
      <c r="C30" s="11">
        <v>45107</v>
      </c>
      <c r="D30" s="2">
        <v>1000</v>
      </c>
      <c r="E30" s="8">
        <v>1500</v>
      </c>
      <c r="F30" s="2">
        <v>1522</v>
      </c>
      <c r="G30" s="2" t="s">
        <v>75</v>
      </c>
      <c r="H30" s="22">
        <v>0</v>
      </c>
      <c r="I30" s="22">
        <v>15000</v>
      </c>
      <c r="J30" s="22">
        <v>15000</v>
      </c>
      <c r="K30" s="18">
        <v>15000</v>
      </c>
      <c r="L30" s="18">
        <v>15000</v>
      </c>
      <c r="M30" s="18">
        <v>15000</v>
      </c>
      <c r="O30" s="16" t="s">
        <v>228</v>
      </c>
      <c r="P30" s="15" t="s">
        <v>225</v>
      </c>
      <c r="Q30" s="17">
        <v>45135</v>
      </c>
      <c r="R30" s="17">
        <v>45135</v>
      </c>
    </row>
    <row r="31" spans="1:18" s="15" customFormat="1" x14ac:dyDescent="0.25">
      <c r="A31" s="6">
        <v>2023</v>
      </c>
      <c r="B31" s="11">
        <v>45017</v>
      </c>
      <c r="C31" s="11">
        <v>45107</v>
      </c>
      <c r="D31" s="2">
        <v>1000</v>
      </c>
      <c r="E31" s="8">
        <v>1500</v>
      </c>
      <c r="F31" s="2">
        <v>1541</v>
      </c>
      <c r="G31" s="2" t="s">
        <v>76</v>
      </c>
      <c r="H31" s="22">
        <v>4591100</v>
      </c>
      <c r="I31" s="22">
        <v>4591100</v>
      </c>
      <c r="J31" s="22">
        <v>4591100</v>
      </c>
      <c r="K31" s="21">
        <v>2142881.23</v>
      </c>
      <c r="L31" s="21">
        <v>2142881.23</v>
      </c>
      <c r="M31" s="21">
        <v>2142881.23</v>
      </c>
      <c r="O31" s="16" t="s">
        <v>228</v>
      </c>
      <c r="P31" s="15" t="s">
        <v>225</v>
      </c>
      <c r="Q31" s="17">
        <v>45135</v>
      </c>
      <c r="R31" s="17">
        <v>45135</v>
      </c>
    </row>
    <row r="32" spans="1:18" s="15" customFormat="1" x14ac:dyDescent="0.25">
      <c r="A32" s="6">
        <v>2023</v>
      </c>
      <c r="B32" s="11">
        <v>45017</v>
      </c>
      <c r="C32" s="11">
        <v>45107</v>
      </c>
      <c r="D32" s="2">
        <v>1000</v>
      </c>
      <c r="E32" s="8">
        <v>1500</v>
      </c>
      <c r="F32" s="2">
        <v>1542</v>
      </c>
      <c r="G32" s="2" t="s">
        <v>227</v>
      </c>
      <c r="H32" s="22">
        <v>0</v>
      </c>
      <c r="I32" s="22">
        <v>11493.7</v>
      </c>
      <c r="J32" s="22">
        <v>11493.7</v>
      </c>
      <c r="K32" s="21">
        <v>11493.7</v>
      </c>
      <c r="L32" s="21">
        <v>11493.7</v>
      </c>
      <c r="M32" s="21">
        <v>11493.7</v>
      </c>
      <c r="O32" s="16" t="s">
        <v>228</v>
      </c>
      <c r="P32" s="15" t="s">
        <v>225</v>
      </c>
      <c r="Q32" s="17">
        <v>45135</v>
      </c>
      <c r="R32" s="17">
        <v>45135</v>
      </c>
    </row>
    <row r="33" spans="1:18" s="15" customFormat="1" x14ac:dyDescent="0.25">
      <c r="A33" s="6">
        <v>2023</v>
      </c>
      <c r="B33" s="11">
        <v>45017</v>
      </c>
      <c r="C33" s="11">
        <v>45107</v>
      </c>
      <c r="D33" s="2">
        <v>1000</v>
      </c>
      <c r="E33" s="8">
        <v>1500</v>
      </c>
      <c r="F33" s="2">
        <v>1591</v>
      </c>
      <c r="G33" s="2" t="s">
        <v>77</v>
      </c>
      <c r="H33" s="22">
        <v>576000</v>
      </c>
      <c r="I33" s="22">
        <v>576000</v>
      </c>
      <c r="J33" s="22">
        <v>576000</v>
      </c>
      <c r="K33" s="21">
        <v>309140</v>
      </c>
      <c r="L33" s="21">
        <v>309140</v>
      </c>
      <c r="M33" s="21">
        <v>309140</v>
      </c>
      <c r="O33" s="16" t="s">
        <v>228</v>
      </c>
      <c r="P33" s="15" t="s">
        <v>225</v>
      </c>
      <c r="Q33" s="17">
        <v>45135</v>
      </c>
      <c r="R33" s="17">
        <v>45135</v>
      </c>
    </row>
    <row r="34" spans="1:18" s="15" customFormat="1" x14ac:dyDescent="0.25">
      <c r="A34" s="6">
        <v>2023</v>
      </c>
      <c r="B34" s="11">
        <v>45017</v>
      </c>
      <c r="C34" s="11">
        <v>45107</v>
      </c>
      <c r="D34" s="2">
        <v>1000</v>
      </c>
      <c r="E34" s="8">
        <v>1600</v>
      </c>
      <c r="F34" s="8">
        <v>1600</v>
      </c>
      <c r="G34" s="7" t="s">
        <v>78</v>
      </c>
      <c r="H34" s="23">
        <v>0</v>
      </c>
      <c r="I34" s="23">
        <v>0</v>
      </c>
      <c r="J34" s="23">
        <v>0</v>
      </c>
      <c r="K34" s="23">
        <v>0</v>
      </c>
      <c r="L34" s="23">
        <v>0</v>
      </c>
      <c r="M34" s="23">
        <v>0</v>
      </c>
      <c r="O34" s="16" t="s">
        <v>228</v>
      </c>
      <c r="P34" s="15" t="s">
        <v>225</v>
      </c>
      <c r="Q34" s="17">
        <v>45135</v>
      </c>
      <c r="R34" s="17">
        <v>45135</v>
      </c>
    </row>
    <row r="35" spans="1:18" s="15" customFormat="1" x14ac:dyDescent="0.25">
      <c r="A35" s="6">
        <v>2023</v>
      </c>
      <c r="B35" s="11">
        <v>45017</v>
      </c>
      <c r="C35" s="11">
        <v>45107</v>
      </c>
      <c r="D35" s="2">
        <v>1000</v>
      </c>
      <c r="E35" s="8">
        <v>1600</v>
      </c>
      <c r="F35" s="2">
        <v>1611</v>
      </c>
      <c r="G35" s="2" t="s">
        <v>79</v>
      </c>
      <c r="H35" s="18">
        <v>0</v>
      </c>
      <c r="I35" s="18">
        <v>0</v>
      </c>
      <c r="J35" s="18">
        <v>0</v>
      </c>
      <c r="K35" s="18">
        <v>0</v>
      </c>
      <c r="L35" s="18">
        <v>0</v>
      </c>
      <c r="M35" s="18">
        <v>0</v>
      </c>
      <c r="O35" s="16" t="s">
        <v>228</v>
      </c>
      <c r="P35" s="15" t="s">
        <v>225</v>
      </c>
      <c r="Q35" s="17">
        <v>45135</v>
      </c>
      <c r="R35" s="17">
        <v>45135</v>
      </c>
    </row>
    <row r="36" spans="1:18" s="15" customFormat="1" x14ac:dyDescent="0.25">
      <c r="A36" s="6">
        <v>2023</v>
      </c>
      <c r="B36" s="11">
        <v>45017</v>
      </c>
      <c r="C36" s="11">
        <v>45107</v>
      </c>
      <c r="D36" s="2">
        <v>1000</v>
      </c>
      <c r="E36" s="8">
        <v>1700</v>
      </c>
      <c r="F36" s="8">
        <v>1700</v>
      </c>
      <c r="G36" s="7" t="s">
        <v>80</v>
      </c>
      <c r="H36" s="23">
        <f>SUM(H37)</f>
        <v>100000</v>
      </c>
      <c r="I36" s="23">
        <f t="shared" ref="I36:M36" si="6">SUM(I37)</f>
        <v>100000</v>
      </c>
      <c r="J36" s="23">
        <f t="shared" si="6"/>
        <v>100000</v>
      </c>
      <c r="K36" s="23">
        <f t="shared" si="6"/>
        <v>0</v>
      </c>
      <c r="L36" s="23">
        <f t="shared" si="6"/>
        <v>0</v>
      </c>
      <c r="M36" s="23">
        <f t="shared" si="6"/>
        <v>0</v>
      </c>
      <c r="O36" s="16" t="s">
        <v>228</v>
      </c>
      <c r="P36" s="15" t="s">
        <v>225</v>
      </c>
      <c r="Q36" s="17">
        <v>45135</v>
      </c>
      <c r="R36" s="17">
        <v>45135</v>
      </c>
    </row>
    <row r="37" spans="1:18" s="15" customFormat="1" x14ac:dyDescent="0.25">
      <c r="A37" s="6">
        <v>2023</v>
      </c>
      <c r="B37" s="11">
        <v>45017</v>
      </c>
      <c r="C37" s="11">
        <v>45107</v>
      </c>
      <c r="D37" s="2">
        <v>1000</v>
      </c>
      <c r="E37" s="8">
        <v>1700</v>
      </c>
      <c r="F37" s="2">
        <v>1711</v>
      </c>
      <c r="G37" s="2" t="s">
        <v>81</v>
      </c>
      <c r="H37" s="22">
        <v>100000</v>
      </c>
      <c r="I37" s="22">
        <v>100000</v>
      </c>
      <c r="J37" s="22">
        <v>100000</v>
      </c>
      <c r="K37" s="18">
        <v>0</v>
      </c>
      <c r="L37" s="18">
        <v>0</v>
      </c>
      <c r="M37" s="18">
        <v>0</v>
      </c>
      <c r="O37" s="16" t="s">
        <v>228</v>
      </c>
      <c r="P37" s="15" t="s">
        <v>225</v>
      </c>
      <c r="Q37" s="17">
        <v>45135</v>
      </c>
      <c r="R37" s="17">
        <v>45135</v>
      </c>
    </row>
    <row r="38" spans="1:18" s="15" customFormat="1" x14ac:dyDescent="0.25">
      <c r="A38" s="6">
        <v>2023</v>
      </c>
      <c r="B38" s="11">
        <v>45017</v>
      </c>
      <c r="C38" s="11">
        <v>45107</v>
      </c>
      <c r="D38" s="3">
        <v>2000</v>
      </c>
      <c r="E38" s="27">
        <v>2000</v>
      </c>
      <c r="F38" s="28">
        <v>2000</v>
      </c>
      <c r="G38" s="29" t="s">
        <v>82</v>
      </c>
      <c r="H38" s="36">
        <f>SUM(H39+H44+H48+H49+H57+H62+H64+H67+H68)</f>
        <v>13595147.100000001</v>
      </c>
      <c r="I38" s="36">
        <f t="shared" ref="I38:M38" si="7">SUM(I39+I44+I48+I49+I57+I62+I64+I67+I68)</f>
        <v>13813576.099999998</v>
      </c>
      <c r="J38" s="36">
        <f t="shared" si="7"/>
        <v>4600863.25</v>
      </c>
      <c r="K38" s="36">
        <f t="shared" si="7"/>
        <v>4064580.59</v>
      </c>
      <c r="L38" s="36">
        <f t="shared" si="7"/>
        <v>4064580.59</v>
      </c>
      <c r="M38" s="36">
        <f t="shared" si="7"/>
        <v>3743388.6700000004</v>
      </c>
      <c r="O38" s="16" t="s">
        <v>228</v>
      </c>
      <c r="P38" s="15" t="s">
        <v>225</v>
      </c>
      <c r="Q38" s="17">
        <v>45135</v>
      </c>
      <c r="R38" s="17">
        <v>45135</v>
      </c>
    </row>
    <row r="39" spans="1:18" s="15" customFormat="1" x14ac:dyDescent="0.25">
      <c r="A39" s="6">
        <v>2023</v>
      </c>
      <c r="B39" s="11">
        <v>45017</v>
      </c>
      <c r="C39" s="11">
        <v>45107</v>
      </c>
      <c r="D39" s="3">
        <v>2000</v>
      </c>
      <c r="E39" s="9">
        <v>2100</v>
      </c>
      <c r="F39" s="9">
        <v>2100</v>
      </c>
      <c r="G39" s="7" t="s">
        <v>83</v>
      </c>
      <c r="H39" s="19">
        <f>SUM(H40:H43)</f>
        <v>1387269.82</v>
      </c>
      <c r="I39" s="19">
        <f t="shared" ref="I39:M39" si="8">SUM(I40:I43)</f>
        <v>1487269.8399999999</v>
      </c>
      <c r="J39" s="19">
        <f t="shared" si="8"/>
        <v>459739.91</v>
      </c>
      <c r="K39" s="19">
        <f t="shared" si="8"/>
        <v>458326.91</v>
      </c>
      <c r="L39" s="19">
        <f t="shared" si="8"/>
        <v>458326.91</v>
      </c>
      <c r="M39" s="19">
        <f t="shared" si="8"/>
        <v>453163.78</v>
      </c>
      <c r="O39" s="16" t="s">
        <v>228</v>
      </c>
      <c r="P39" s="15" t="s">
        <v>225</v>
      </c>
      <c r="Q39" s="17">
        <v>45135</v>
      </c>
      <c r="R39" s="17">
        <v>45135</v>
      </c>
    </row>
    <row r="40" spans="1:18" s="15" customFormat="1" x14ac:dyDescent="0.25">
      <c r="A40" s="6">
        <v>2023</v>
      </c>
      <c r="B40" s="11">
        <v>45017</v>
      </c>
      <c r="C40" s="11">
        <v>45107</v>
      </c>
      <c r="D40" s="3">
        <v>2000</v>
      </c>
      <c r="E40" s="9">
        <v>2100</v>
      </c>
      <c r="F40" s="8">
        <v>2111</v>
      </c>
      <c r="G40" s="7" t="s">
        <v>84</v>
      </c>
      <c r="H40" s="18">
        <v>490708.24</v>
      </c>
      <c r="I40" s="18">
        <v>445708.23</v>
      </c>
      <c r="J40" s="21">
        <v>108718.54</v>
      </c>
      <c r="K40" s="21">
        <v>107305.54</v>
      </c>
      <c r="L40" s="21">
        <v>107305.54</v>
      </c>
      <c r="M40" s="21">
        <v>102142.41</v>
      </c>
      <c r="O40" s="16" t="s">
        <v>228</v>
      </c>
      <c r="P40" s="15" t="s">
        <v>225</v>
      </c>
      <c r="Q40" s="17">
        <v>45135</v>
      </c>
      <c r="R40" s="17">
        <v>45135</v>
      </c>
    </row>
    <row r="41" spans="1:18" s="15" customFormat="1" x14ac:dyDescent="0.25">
      <c r="A41" s="6">
        <v>2023</v>
      </c>
      <c r="B41" s="11">
        <v>45017</v>
      </c>
      <c r="C41" s="11">
        <v>45107</v>
      </c>
      <c r="D41" s="3">
        <v>2000</v>
      </c>
      <c r="E41" s="9">
        <v>2100</v>
      </c>
      <c r="F41" s="8">
        <v>2141</v>
      </c>
      <c r="G41" s="7" t="s">
        <v>85</v>
      </c>
      <c r="H41" s="18">
        <v>455771.4</v>
      </c>
      <c r="I41" s="18">
        <v>455771.43</v>
      </c>
      <c r="J41" s="21">
        <v>53373.67</v>
      </c>
      <c r="K41" s="21">
        <v>53373.67</v>
      </c>
      <c r="L41" s="21">
        <v>53373.67</v>
      </c>
      <c r="M41" s="21">
        <v>53373.67</v>
      </c>
      <c r="O41" s="16" t="s">
        <v>228</v>
      </c>
      <c r="P41" s="15" t="s">
        <v>225</v>
      </c>
      <c r="Q41" s="17">
        <v>45135</v>
      </c>
      <c r="R41" s="17">
        <v>45135</v>
      </c>
    </row>
    <row r="42" spans="1:18" s="15" customFormat="1" x14ac:dyDescent="0.25">
      <c r="A42" s="6">
        <v>2023</v>
      </c>
      <c r="B42" s="11">
        <v>45017</v>
      </c>
      <c r="C42" s="11">
        <v>45107</v>
      </c>
      <c r="D42" s="3">
        <v>2000</v>
      </c>
      <c r="E42" s="9">
        <v>2100</v>
      </c>
      <c r="F42" s="8">
        <v>2151</v>
      </c>
      <c r="G42" s="7" t="s">
        <v>86</v>
      </c>
      <c r="H42" s="22">
        <v>222750</v>
      </c>
      <c r="I42" s="22">
        <v>367750</v>
      </c>
      <c r="J42" s="21">
        <v>198234</v>
      </c>
      <c r="K42" s="21">
        <v>198234</v>
      </c>
      <c r="L42" s="21">
        <v>198234</v>
      </c>
      <c r="M42" s="21">
        <v>198234</v>
      </c>
      <c r="N42" s="15" t="s">
        <v>233</v>
      </c>
      <c r="O42" s="16" t="s">
        <v>228</v>
      </c>
      <c r="P42" s="15" t="s">
        <v>225</v>
      </c>
      <c r="Q42" s="17">
        <v>45135</v>
      </c>
      <c r="R42" s="17">
        <v>45135</v>
      </c>
    </row>
    <row r="43" spans="1:18" s="15" customFormat="1" x14ac:dyDescent="0.25">
      <c r="A43" s="6">
        <v>2023</v>
      </c>
      <c r="B43" s="11">
        <v>45017</v>
      </c>
      <c r="C43" s="11">
        <v>45107</v>
      </c>
      <c r="D43" s="3">
        <v>2000</v>
      </c>
      <c r="E43" s="9">
        <v>2100</v>
      </c>
      <c r="F43" s="8">
        <v>2161</v>
      </c>
      <c r="G43" s="7" t="s">
        <v>87</v>
      </c>
      <c r="H43" s="22">
        <v>218040.18</v>
      </c>
      <c r="I43" s="22">
        <v>218040.18</v>
      </c>
      <c r="J43" s="21">
        <v>99413.7</v>
      </c>
      <c r="K43" s="21">
        <v>99413.7</v>
      </c>
      <c r="L43" s="21">
        <v>99413.7</v>
      </c>
      <c r="M43" s="21">
        <v>99413.7</v>
      </c>
      <c r="O43" s="16" t="s">
        <v>228</v>
      </c>
      <c r="P43" s="15" t="s">
        <v>225</v>
      </c>
      <c r="Q43" s="17">
        <v>45135</v>
      </c>
      <c r="R43" s="17">
        <v>45135</v>
      </c>
    </row>
    <row r="44" spans="1:18" s="15" customFormat="1" x14ac:dyDescent="0.25">
      <c r="A44" s="6">
        <v>2023</v>
      </c>
      <c r="B44" s="11">
        <v>45017</v>
      </c>
      <c r="C44" s="11">
        <v>45107</v>
      </c>
      <c r="D44" s="3">
        <v>2000</v>
      </c>
      <c r="E44" s="8">
        <v>2200</v>
      </c>
      <c r="F44" s="8">
        <v>2200</v>
      </c>
      <c r="G44" s="7" t="s">
        <v>88</v>
      </c>
      <c r="H44" s="23">
        <f>SUM(H45:H47)</f>
        <v>361128.82</v>
      </c>
      <c r="I44" s="23">
        <f t="shared" ref="I44:M44" si="9">SUM(I45:I47)</f>
        <v>413849.3</v>
      </c>
      <c r="J44" s="23">
        <f t="shared" si="9"/>
        <v>137453.44</v>
      </c>
      <c r="K44" s="23">
        <f t="shared" si="9"/>
        <v>137453.44</v>
      </c>
      <c r="L44" s="23">
        <f t="shared" si="9"/>
        <v>137453.44</v>
      </c>
      <c r="M44" s="23">
        <f t="shared" si="9"/>
        <v>137453.44</v>
      </c>
      <c r="O44" s="16" t="s">
        <v>228</v>
      </c>
      <c r="P44" s="15" t="s">
        <v>225</v>
      </c>
      <c r="Q44" s="17">
        <v>45135</v>
      </c>
      <c r="R44" s="17">
        <v>45135</v>
      </c>
    </row>
    <row r="45" spans="1:18" s="15" customFormat="1" x14ac:dyDescent="0.25">
      <c r="A45" s="6">
        <v>2023</v>
      </c>
      <c r="B45" s="11">
        <v>45017</v>
      </c>
      <c r="C45" s="11">
        <v>45107</v>
      </c>
      <c r="D45" s="3">
        <v>2000</v>
      </c>
      <c r="E45" s="8">
        <v>2200</v>
      </c>
      <c r="F45" s="2">
        <v>2212</v>
      </c>
      <c r="G45" s="2" t="s">
        <v>89</v>
      </c>
      <c r="H45" s="22">
        <v>289128.82</v>
      </c>
      <c r="I45" s="22">
        <v>291849.3</v>
      </c>
      <c r="J45" s="21">
        <v>87758.44</v>
      </c>
      <c r="K45" s="24">
        <v>87758.44</v>
      </c>
      <c r="L45" s="24">
        <v>87758.44</v>
      </c>
      <c r="M45" s="21">
        <v>87758.44</v>
      </c>
      <c r="N45" s="15" t="s">
        <v>234</v>
      </c>
      <c r="O45" s="16" t="s">
        <v>228</v>
      </c>
      <c r="P45" s="15" t="s">
        <v>225</v>
      </c>
      <c r="Q45" s="17">
        <v>45135</v>
      </c>
      <c r="R45" s="17">
        <v>45135</v>
      </c>
    </row>
    <row r="46" spans="1:18" s="15" customFormat="1" x14ac:dyDescent="0.25">
      <c r="A46" s="6">
        <v>2023</v>
      </c>
      <c r="B46" s="11">
        <v>45017</v>
      </c>
      <c r="C46" s="11">
        <v>45107</v>
      </c>
      <c r="D46" s="3">
        <v>2000</v>
      </c>
      <c r="E46" s="8">
        <v>2200</v>
      </c>
      <c r="F46" s="2">
        <v>2221</v>
      </c>
      <c r="G46" s="2" t="s">
        <v>90</v>
      </c>
      <c r="H46" s="22">
        <v>50000</v>
      </c>
      <c r="I46" s="22">
        <v>100000</v>
      </c>
      <c r="J46" s="24">
        <v>49695</v>
      </c>
      <c r="K46" s="24">
        <v>49695</v>
      </c>
      <c r="L46" s="24">
        <v>49695</v>
      </c>
      <c r="M46" s="24">
        <v>49695</v>
      </c>
      <c r="N46" s="15" t="s">
        <v>232</v>
      </c>
      <c r="O46" s="16" t="s">
        <v>228</v>
      </c>
      <c r="P46" s="15" t="s">
        <v>225</v>
      </c>
      <c r="Q46" s="17">
        <v>45135</v>
      </c>
      <c r="R46" s="17">
        <v>45135</v>
      </c>
    </row>
    <row r="47" spans="1:18" s="15" customFormat="1" x14ac:dyDescent="0.25">
      <c r="A47" s="6">
        <v>2023</v>
      </c>
      <c r="B47" s="11">
        <v>45017</v>
      </c>
      <c r="C47" s="11">
        <v>45107</v>
      </c>
      <c r="D47" s="3">
        <v>2000</v>
      </c>
      <c r="E47" s="8">
        <v>2200</v>
      </c>
      <c r="F47" s="2">
        <v>2231</v>
      </c>
      <c r="G47" s="2" t="s">
        <v>91</v>
      </c>
      <c r="H47" s="18">
        <v>22000</v>
      </c>
      <c r="I47" s="18">
        <v>22000</v>
      </c>
      <c r="J47" s="24">
        <v>0</v>
      </c>
      <c r="K47" s="24">
        <v>0</v>
      </c>
      <c r="L47" s="24">
        <v>0</v>
      </c>
      <c r="M47" s="24">
        <v>0</v>
      </c>
      <c r="O47" s="16" t="s">
        <v>228</v>
      </c>
      <c r="P47" s="15" t="s">
        <v>225</v>
      </c>
      <c r="Q47" s="17">
        <v>45135</v>
      </c>
      <c r="R47" s="17">
        <v>45135</v>
      </c>
    </row>
    <row r="48" spans="1:18" s="15" customFormat="1" x14ac:dyDescent="0.25">
      <c r="A48" s="6">
        <v>2023</v>
      </c>
      <c r="B48" s="11">
        <v>45017</v>
      </c>
      <c r="C48" s="11">
        <v>45107</v>
      </c>
      <c r="D48" s="3">
        <v>2000</v>
      </c>
      <c r="E48" s="9">
        <v>2300</v>
      </c>
      <c r="F48" s="9">
        <v>2300</v>
      </c>
      <c r="G48" s="7" t="s">
        <v>92</v>
      </c>
      <c r="H48" s="23">
        <v>0</v>
      </c>
      <c r="I48" s="23">
        <v>0</v>
      </c>
      <c r="J48" s="23">
        <v>0</v>
      </c>
      <c r="K48" s="23">
        <v>0</v>
      </c>
      <c r="L48" s="23">
        <v>0</v>
      </c>
      <c r="M48" s="23">
        <v>0</v>
      </c>
      <c r="O48" s="16" t="s">
        <v>228</v>
      </c>
      <c r="P48" s="15" t="s">
        <v>225</v>
      </c>
      <c r="Q48" s="17">
        <v>45135</v>
      </c>
      <c r="R48" s="17">
        <v>45135</v>
      </c>
    </row>
    <row r="49" spans="1:18" s="15" customFormat="1" x14ac:dyDescent="0.25">
      <c r="A49" s="6">
        <v>2023</v>
      </c>
      <c r="B49" s="11">
        <v>45017</v>
      </c>
      <c r="C49" s="11">
        <v>45107</v>
      </c>
      <c r="D49" s="3">
        <v>2000</v>
      </c>
      <c r="E49" s="2">
        <v>2400</v>
      </c>
      <c r="F49" s="2">
        <v>2400</v>
      </c>
      <c r="G49" s="7" t="s">
        <v>93</v>
      </c>
      <c r="H49" s="23">
        <f>SUM(H50:H56)</f>
        <v>4427026.0199999996</v>
      </c>
      <c r="I49" s="23">
        <f t="shared" ref="I49:M49" si="10">SUM(I50:I56)</f>
        <v>4769045.0199999996</v>
      </c>
      <c r="J49" s="23">
        <f t="shared" si="10"/>
        <v>1349915.9900000002</v>
      </c>
      <c r="K49" s="23">
        <f t="shared" si="10"/>
        <v>1343469.38</v>
      </c>
      <c r="L49" s="23">
        <f t="shared" si="10"/>
        <v>1343469.38</v>
      </c>
      <c r="M49" s="23">
        <f t="shared" si="10"/>
        <v>1178677.04</v>
      </c>
      <c r="O49" s="16" t="s">
        <v>228</v>
      </c>
      <c r="P49" s="15" t="s">
        <v>225</v>
      </c>
      <c r="Q49" s="17">
        <v>45135</v>
      </c>
      <c r="R49" s="17">
        <v>45135</v>
      </c>
    </row>
    <row r="50" spans="1:18" s="15" customFormat="1" x14ac:dyDescent="0.25">
      <c r="A50" s="6">
        <v>2023</v>
      </c>
      <c r="B50" s="11">
        <v>45017</v>
      </c>
      <c r="C50" s="11">
        <v>45107</v>
      </c>
      <c r="D50" s="3">
        <v>2000</v>
      </c>
      <c r="E50" s="2">
        <v>2400</v>
      </c>
      <c r="F50" s="2">
        <v>2411</v>
      </c>
      <c r="G50" s="2" t="s">
        <v>94</v>
      </c>
      <c r="H50" s="22">
        <v>285690</v>
      </c>
      <c r="I50" s="22">
        <v>285690</v>
      </c>
      <c r="J50" s="24">
        <v>78404.820000000007</v>
      </c>
      <c r="K50" s="24">
        <v>78404.820000000007</v>
      </c>
      <c r="L50" s="24">
        <v>78404.820000000007</v>
      </c>
      <c r="M50" s="24">
        <v>78404.820000000007</v>
      </c>
      <c r="O50" s="16" t="s">
        <v>228</v>
      </c>
      <c r="P50" s="15" t="s">
        <v>225</v>
      </c>
      <c r="Q50" s="17">
        <v>45135</v>
      </c>
      <c r="R50" s="17">
        <v>45135</v>
      </c>
    </row>
    <row r="51" spans="1:18" s="15" customFormat="1" x14ac:dyDescent="0.25">
      <c r="A51" s="6">
        <v>2023</v>
      </c>
      <c r="B51" s="11">
        <v>45017</v>
      </c>
      <c r="C51" s="11">
        <v>45107</v>
      </c>
      <c r="D51" s="3">
        <v>2000</v>
      </c>
      <c r="E51" s="2">
        <v>2400</v>
      </c>
      <c r="F51" s="2">
        <v>2421</v>
      </c>
      <c r="G51" s="2" t="s">
        <v>95</v>
      </c>
      <c r="H51" s="22">
        <v>342591</v>
      </c>
      <c r="I51" s="22">
        <v>366573.4</v>
      </c>
      <c r="J51" s="24">
        <v>119644.83</v>
      </c>
      <c r="K51" s="24">
        <v>118670.69</v>
      </c>
      <c r="L51" s="24">
        <v>118670.69</v>
      </c>
      <c r="M51" s="24">
        <v>100567.24</v>
      </c>
      <c r="N51" s="15" t="s">
        <v>235</v>
      </c>
      <c r="O51" s="16" t="s">
        <v>228</v>
      </c>
      <c r="P51" s="15" t="s">
        <v>225</v>
      </c>
      <c r="Q51" s="17">
        <v>45135</v>
      </c>
      <c r="R51" s="17">
        <v>45135</v>
      </c>
    </row>
    <row r="52" spans="1:18" s="15" customFormat="1" x14ac:dyDescent="0.25">
      <c r="A52" s="6">
        <v>2023</v>
      </c>
      <c r="B52" s="11">
        <v>45017</v>
      </c>
      <c r="C52" s="11">
        <v>45107</v>
      </c>
      <c r="D52" s="3">
        <v>2000</v>
      </c>
      <c r="E52" s="2">
        <v>2400</v>
      </c>
      <c r="F52" s="2">
        <v>2431</v>
      </c>
      <c r="G52" s="2" t="s">
        <v>96</v>
      </c>
      <c r="H52" s="22">
        <v>13300</v>
      </c>
      <c r="I52" s="22">
        <v>13300</v>
      </c>
      <c r="J52" s="18">
        <v>0</v>
      </c>
      <c r="K52" s="18">
        <v>0</v>
      </c>
      <c r="L52" s="18">
        <v>0</v>
      </c>
      <c r="M52" s="18">
        <v>0</v>
      </c>
      <c r="O52" s="16" t="s">
        <v>228</v>
      </c>
      <c r="P52" s="15" t="s">
        <v>225</v>
      </c>
      <c r="Q52" s="17">
        <v>45135</v>
      </c>
      <c r="R52" s="17">
        <v>45135</v>
      </c>
    </row>
    <row r="53" spans="1:18" s="15" customFormat="1" x14ac:dyDescent="0.25">
      <c r="A53" s="6">
        <v>2023</v>
      </c>
      <c r="B53" s="11">
        <v>45017</v>
      </c>
      <c r="C53" s="11">
        <v>45107</v>
      </c>
      <c r="D53" s="3">
        <v>2000</v>
      </c>
      <c r="E53" s="2">
        <v>2400</v>
      </c>
      <c r="F53" s="2">
        <v>2441</v>
      </c>
      <c r="G53" s="2" t="s">
        <v>97</v>
      </c>
      <c r="H53" s="18">
        <v>25000</v>
      </c>
      <c r="I53" s="18">
        <v>25000</v>
      </c>
      <c r="J53" s="24">
        <v>1819.83</v>
      </c>
      <c r="K53" s="24">
        <v>1819.83</v>
      </c>
      <c r="L53" s="24">
        <v>1819.83</v>
      </c>
      <c r="M53" s="24">
        <v>1819.83</v>
      </c>
      <c r="O53" s="16" t="s">
        <v>228</v>
      </c>
      <c r="P53" s="15" t="s">
        <v>225</v>
      </c>
      <c r="Q53" s="17">
        <v>45135</v>
      </c>
      <c r="R53" s="17">
        <v>45135</v>
      </c>
    </row>
    <row r="54" spans="1:18" s="15" customFormat="1" x14ac:dyDescent="0.25">
      <c r="A54" s="6">
        <v>2023</v>
      </c>
      <c r="B54" s="11">
        <v>45017</v>
      </c>
      <c r="C54" s="11">
        <v>45107</v>
      </c>
      <c r="D54" s="3">
        <v>2000</v>
      </c>
      <c r="E54" s="2">
        <v>2400</v>
      </c>
      <c r="F54" s="2">
        <v>2461</v>
      </c>
      <c r="G54" s="2" t="s">
        <v>98</v>
      </c>
      <c r="H54" s="18">
        <v>566450</v>
      </c>
      <c r="I54" s="18">
        <v>666450</v>
      </c>
      <c r="J54" s="24">
        <v>148728.19</v>
      </c>
      <c r="K54" s="24">
        <v>147829.72</v>
      </c>
      <c r="L54" s="24">
        <v>147829.72</v>
      </c>
      <c r="M54" s="24">
        <v>129202.86</v>
      </c>
      <c r="N54" s="15" t="s">
        <v>231</v>
      </c>
      <c r="O54" s="16" t="s">
        <v>228</v>
      </c>
      <c r="P54" s="15" t="s">
        <v>225</v>
      </c>
      <c r="Q54" s="17">
        <v>45135</v>
      </c>
      <c r="R54" s="17">
        <v>45135</v>
      </c>
    </row>
    <row r="55" spans="1:18" s="15" customFormat="1" x14ac:dyDescent="0.25">
      <c r="A55" s="6">
        <v>2023</v>
      </c>
      <c r="B55" s="11">
        <v>45017</v>
      </c>
      <c r="C55" s="11">
        <v>45107</v>
      </c>
      <c r="D55" s="3">
        <v>2000</v>
      </c>
      <c r="E55" s="2">
        <v>2400</v>
      </c>
      <c r="F55" s="2">
        <v>2471</v>
      </c>
      <c r="G55" s="2" t="s">
        <v>99</v>
      </c>
      <c r="H55" s="22">
        <v>173132.2</v>
      </c>
      <c r="I55" s="22">
        <v>378469.54</v>
      </c>
      <c r="J55" s="24">
        <v>324243.90000000002</v>
      </c>
      <c r="K55" s="24">
        <v>319669.90000000002</v>
      </c>
      <c r="L55" s="24">
        <v>319669.90000000002</v>
      </c>
      <c r="M55" s="24">
        <v>302006.96999999997</v>
      </c>
      <c r="N55" s="15" t="s">
        <v>235</v>
      </c>
      <c r="O55" s="16" t="s">
        <v>228</v>
      </c>
      <c r="P55" s="15" t="s">
        <v>225</v>
      </c>
      <c r="Q55" s="17">
        <v>45135</v>
      </c>
      <c r="R55" s="17">
        <v>45135</v>
      </c>
    </row>
    <row r="56" spans="1:18" s="15" customFormat="1" x14ac:dyDescent="0.25">
      <c r="A56" s="6">
        <v>2023</v>
      </c>
      <c r="B56" s="11">
        <v>45017</v>
      </c>
      <c r="C56" s="11">
        <v>45107</v>
      </c>
      <c r="D56" s="3">
        <v>2000</v>
      </c>
      <c r="E56" s="2">
        <v>2400</v>
      </c>
      <c r="F56" s="2">
        <v>2491</v>
      </c>
      <c r="G56" s="2" t="s">
        <v>100</v>
      </c>
      <c r="H56" s="22">
        <v>3020862.82</v>
      </c>
      <c r="I56" s="22">
        <v>3033562.08</v>
      </c>
      <c r="J56" s="18">
        <v>677074.42</v>
      </c>
      <c r="K56" s="18">
        <v>677074.42</v>
      </c>
      <c r="L56" s="18">
        <v>677074.42</v>
      </c>
      <c r="M56" s="18">
        <v>566675.31999999995</v>
      </c>
      <c r="N56" s="15" t="s">
        <v>236</v>
      </c>
      <c r="O56" s="16" t="s">
        <v>228</v>
      </c>
      <c r="P56" s="15" t="s">
        <v>225</v>
      </c>
      <c r="Q56" s="17">
        <v>45135</v>
      </c>
      <c r="R56" s="17">
        <v>45135</v>
      </c>
    </row>
    <row r="57" spans="1:18" s="15" customFormat="1" x14ac:dyDescent="0.25">
      <c r="A57" s="6">
        <v>2023</v>
      </c>
      <c r="B57" s="11">
        <v>45017</v>
      </c>
      <c r="C57" s="11">
        <v>45107</v>
      </c>
      <c r="D57" s="3">
        <v>2000</v>
      </c>
      <c r="E57" s="9">
        <v>2500</v>
      </c>
      <c r="F57" s="9">
        <v>2500</v>
      </c>
      <c r="G57" s="7" t="s">
        <v>101</v>
      </c>
      <c r="H57" s="23">
        <f>SUM(H58:H61)</f>
        <v>1874835.1300000001</v>
      </c>
      <c r="I57" s="23">
        <f t="shared" ref="I57:M57" si="11">SUM(I58:I61)</f>
        <v>1818427</v>
      </c>
      <c r="J57" s="23">
        <f t="shared" si="11"/>
        <v>563354.63</v>
      </c>
      <c r="K57" s="23">
        <f t="shared" si="11"/>
        <v>478533.01</v>
      </c>
      <c r="L57" s="23">
        <f t="shared" si="11"/>
        <v>478533.01</v>
      </c>
      <c r="M57" s="23">
        <f t="shared" si="11"/>
        <v>386724.26</v>
      </c>
      <c r="O57" s="16" t="s">
        <v>228</v>
      </c>
      <c r="P57" s="15" t="s">
        <v>225</v>
      </c>
      <c r="Q57" s="17">
        <v>45135</v>
      </c>
      <c r="R57" s="17">
        <v>45135</v>
      </c>
    </row>
    <row r="58" spans="1:18" s="15" customFormat="1" x14ac:dyDescent="0.25">
      <c r="A58" s="6">
        <v>2023</v>
      </c>
      <c r="B58" s="11">
        <v>45017</v>
      </c>
      <c r="C58" s="11">
        <v>45107</v>
      </c>
      <c r="D58" s="3">
        <v>2000</v>
      </c>
      <c r="E58" s="9">
        <v>2500</v>
      </c>
      <c r="F58" s="2">
        <v>2511</v>
      </c>
      <c r="G58" s="2" t="s">
        <v>102</v>
      </c>
      <c r="H58" s="24">
        <v>1113307.55</v>
      </c>
      <c r="I58" s="24">
        <v>1024499.42</v>
      </c>
      <c r="J58" s="24">
        <v>364984.7</v>
      </c>
      <c r="K58" s="24">
        <v>280163.08</v>
      </c>
      <c r="L58" s="24">
        <v>280163.08</v>
      </c>
      <c r="M58" s="24">
        <v>214300.62</v>
      </c>
      <c r="O58" s="16" t="s">
        <v>228</v>
      </c>
      <c r="P58" s="15" t="s">
        <v>225</v>
      </c>
      <c r="Q58" s="17">
        <v>45135</v>
      </c>
      <c r="R58" s="17">
        <v>45135</v>
      </c>
    </row>
    <row r="59" spans="1:18" s="15" customFormat="1" x14ac:dyDescent="0.25">
      <c r="A59" s="6">
        <v>2023</v>
      </c>
      <c r="B59" s="11">
        <v>45017</v>
      </c>
      <c r="C59" s="11">
        <v>45107</v>
      </c>
      <c r="D59" s="3">
        <v>2000</v>
      </c>
      <c r="E59" s="9">
        <v>2500</v>
      </c>
      <c r="F59" s="2">
        <v>2531</v>
      </c>
      <c r="G59" s="2" t="s">
        <v>103</v>
      </c>
      <c r="H59" s="24">
        <v>33315.78</v>
      </c>
      <c r="I59" s="24">
        <v>33315.78</v>
      </c>
      <c r="J59" s="24">
        <v>9086.85</v>
      </c>
      <c r="K59" s="24">
        <v>9086.85</v>
      </c>
      <c r="L59" s="24">
        <v>9086.85</v>
      </c>
      <c r="M59" s="24">
        <v>9086.85</v>
      </c>
      <c r="O59" s="16" t="s">
        <v>228</v>
      </c>
      <c r="P59" s="15" t="s">
        <v>225</v>
      </c>
      <c r="Q59" s="17">
        <v>45135</v>
      </c>
      <c r="R59" s="17">
        <v>45135</v>
      </c>
    </row>
    <row r="60" spans="1:18" s="15" customFormat="1" x14ac:dyDescent="0.25">
      <c r="A60" s="6">
        <v>2023</v>
      </c>
      <c r="B60" s="11">
        <v>45017</v>
      </c>
      <c r="C60" s="11">
        <v>45107</v>
      </c>
      <c r="D60" s="3">
        <v>2000</v>
      </c>
      <c r="E60" s="9">
        <v>2500</v>
      </c>
      <c r="F60" s="2">
        <v>2551</v>
      </c>
      <c r="G60" s="2" t="s">
        <v>104</v>
      </c>
      <c r="H60" s="24">
        <v>24926.799999999999</v>
      </c>
      <c r="I60" s="24">
        <v>24926.799999999999</v>
      </c>
      <c r="J60" s="24">
        <v>3144.5</v>
      </c>
      <c r="K60" s="24">
        <v>3144.5</v>
      </c>
      <c r="L60" s="24">
        <v>3144.5</v>
      </c>
      <c r="M60" s="24">
        <v>3144.5</v>
      </c>
      <c r="O60" s="16" t="s">
        <v>228</v>
      </c>
      <c r="P60" s="15" t="s">
        <v>225</v>
      </c>
      <c r="Q60" s="17">
        <v>45135</v>
      </c>
      <c r="R60" s="17">
        <v>45135</v>
      </c>
    </row>
    <row r="61" spans="1:18" s="15" customFormat="1" x14ac:dyDescent="0.25">
      <c r="A61" s="6">
        <v>2023</v>
      </c>
      <c r="B61" s="11">
        <v>45017</v>
      </c>
      <c r="C61" s="11">
        <v>45107</v>
      </c>
      <c r="D61" s="3">
        <v>2000</v>
      </c>
      <c r="E61" s="9">
        <v>2500</v>
      </c>
      <c r="F61" s="2">
        <v>2561</v>
      </c>
      <c r="G61" s="2" t="s">
        <v>105</v>
      </c>
      <c r="H61" s="24">
        <v>703285</v>
      </c>
      <c r="I61" s="24">
        <v>735685</v>
      </c>
      <c r="J61" s="24">
        <v>186138.58</v>
      </c>
      <c r="K61" s="24">
        <v>186138.58</v>
      </c>
      <c r="L61" s="24">
        <v>186138.58</v>
      </c>
      <c r="M61" s="24">
        <v>160192.29</v>
      </c>
      <c r="N61" s="15" t="s">
        <v>234</v>
      </c>
      <c r="O61" s="16" t="s">
        <v>228</v>
      </c>
      <c r="P61" s="15" t="s">
        <v>225</v>
      </c>
      <c r="Q61" s="17">
        <v>45135</v>
      </c>
      <c r="R61" s="17">
        <v>45135</v>
      </c>
    </row>
    <row r="62" spans="1:18" s="15" customFormat="1" x14ac:dyDescent="0.25">
      <c r="A62" s="6">
        <v>2023</v>
      </c>
      <c r="B62" s="11">
        <v>45017</v>
      </c>
      <c r="C62" s="11">
        <v>45107</v>
      </c>
      <c r="D62" s="3">
        <v>2000</v>
      </c>
      <c r="E62" s="9">
        <v>2600</v>
      </c>
      <c r="F62" s="9">
        <v>2600</v>
      </c>
      <c r="G62" s="7" t="s">
        <v>106</v>
      </c>
      <c r="H62" s="23">
        <f>SUM(H63)</f>
        <v>3519088.12</v>
      </c>
      <c r="I62" s="23">
        <f t="shared" ref="I62:M62" si="12">SUM(I63)</f>
        <v>3341645.88</v>
      </c>
      <c r="J62" s="23">
        <f t="shared" si="12"/>
        <v>1280660.05</v>
      </c>
      <c r="K62" s="23">
        <f t="shared" si="12"/>
        <v>1280660.05</v>
      </c>
      <c r="L62" s="23">
        <f t="shared" si="12"/>
        <v>1280660.05</v>
      </c>
      <c r="M62" s="23">
        <f t="shared" si="12"/>
        <v>1279223.29</v>
      </c>
      <c r="O62" s="16" t="s">
        <v>228</v>
      </c>
      <c r="P62" s="15" t="s">
        <v>225</v>
      </c>
      <c r="Q62" s="17">
        <v>45135</v>
      </c>
      <c r="R62" s="17">
        <v>45135</v>
      </c>
    </row>
    <row r="63" spans="1:18" s="15" customFormat="1" x14ac:dyDescent="0.25">
      <c r="A63" s="6">
        <v>2023</v>
      </c>
      <c r="B63" s="11">
        <v>45017</v>
      </c>
      <c r="C63" s="11">
        <v>45107</v>
      </c>
      <c r="D63" s="3">
        <v>2000</v>
      </c>
      <c r="E63" s="9">
        <v>2600</v>
      </c>
      <c r="F63" s="2">
        <v>2612</v>
      </c>
      <c r="G63" s="2" t="s">
        <v>107</v>
      </c>
      <c r="H63" s="22">
        <v>3519088.12</v>
      </c>
      <c r="I63" s="22">
        <v>3341645.88</v>
      </c>
      <c r="J63" s="24">
        <v>1280660.05</v>
      </c>
      <c r="K63" s="24">
        <v>1280660.05</v>
      </c>
      <c r="L63" s="24">
        <v>1280660.05</v>
      </c>
      <c r="M63" s="24">
        <v>1279223.29</v>
      </c>
      <c r="O63" s="16" t="s">
        <v>228</v>
      </c>
      <c r="P63" s="15" t="s">
        <v>225</v>
      </c>
      <c r="Q63" s="17">
        <v>45135</v>
      </c>
      <c r="R63" s="17">
        <v>45135</v>
      </c>
    </row>
    <row r="64" spans="1:18" s="15" customFormat="1" x14ac:dyDescent="0.25">
      <c r="A64" s="6">
        <v>2023</v>
      </c>
      <c r="B64" s="11">
        <v>45017</v>
      </c>
      <c r="C64" s="11">
        <v>45107</v>
      </c>
      <c r="D64" s="3">
        <v>2000</v>
      </c>
      <c r="E64" s="9">
        <v>2700</v>
      </c>
      <c r="F64" s="9">
        <v>2700</v>
      </c>
      <c r="G64" s="7" t="s">
        <v>108</v>
      </c>
      <c r="H64" s="23">
        <f>SUM(H65:H66)</f>
        <v>1130038.7999999998</v>
      </c>
      <c r="I64" s="23">
        <f t="shared" ref="I64:M64" si="13">SUM(I65:I66)</f>
        <v>1130038.8600000001</v>
      </c>
      <c r="J64" s="23">
        <f t="shared" si="13"/>
        <v>488877.21</v>
      </c>
      <c r="K64" s="23">
        <f t="shared" si="13"/>
        <v>55651.21</v>
      </c>
      <c r="L64" s="23">
        <f t="shared" si="13"/>
        <v>55651.21</v>
      </c>
      <c r="M64" s="23">
        <f t="shared" si="13"/>
        <v>54682.720000000001</v>
      </c>
      <c r="O64" s="16" t="s">
        <v>228</v>
      </c>
      <c r="P64" s="15" t="s">
        <v>225</v>
      </c>
      <c r="Q64" s="17">
        <v>45135</v>
      </c>
      <c r="R64" s="17">
        <v>45135</v>
      </c>
    </row>
    <row r="65" spans="1:18" s="15" customFormat="1" x14ac:dyDescent="0.25">
      <c r="A65" s="6">
        <v>2023</v>
      </c>
      <c r="B65" s="11">
        <v>45017</v>
      </c>
      <c r="C65" s="11">
        <v>45107</v>
      </c>
      <c r="D65" s="3">
        <v>2000</v>
      </c>
      <c r="E65" s="9">
        <v>2700</v>
      </c>
      <c r="F65" s="2">
        <v>2711</v>
      </c>
      <c r="G65" s="2" t="s">
        <v>109</v>
      </c>
      <c r="H65" s="18">
        <v>766618.7</v>
      </c>
      <c r="I65" s="18">
        <v>766618.77</v>
      </c>
      <c r="J65" s="24">
        <v>442419</v>
      </c>
      <c r="K65" s="24">
        <v>24208</v>
      </c>
      <c r="L65" s="24">
        <v>24208</v>
      </c>
      <c r="M65" s="24">
        <v>24208</v>
      </c>
      <c r="O65" s="16" t="s">
        <v>228</v>
      </c>
      <c r="P65" s="15" t="s">
        <v>225</v>
      </c>
      <c r="Q65" s="17">
        <v>45135</v>
      </c>
      <c r="R65" s="17">
        <v>45135</v>
      </c>
    </row>
    <row r="66" spans="1:18" s="15" customFormat="1" x14ac:dyDescent="0.25">
      <c r="A66" s="6">
        <v>2023</v>
      </c>
      <c r="B66" s="11">
        <v>45017</v>
      </c>
      <c r="C66" s="11">
        <v>45107</v>
      </c>
      <c r="D66" s="3">
        <v>2000</v>
      </c>
      <c r="E66" s="9">
        <v>2700</v>
      </c>
      <c r="F66" s="2">
        <v>2721</v>
      </c>
      <c r="G66" s="2" t="s">
        <v>110</v>
      </c>
      <c r="H66" s="22">
        <v>363420.1</v>
      </c>
      <c r="I66" s="22">
        <v>363420.09</v>
      </c>
      <c r="J66" s="24">
        <v>46458.21</v>
      </c>
      <c r="K66" s="18">
        <v>31443.21</v>
      </c>
      <c r="L66" s="18">
        <v>31443.21</v>
      </c>
      <c r="M66" s="18">
        <v>30474.720000000001</v>
      </c>
      <c r="O66" s="16" t="s">
        <v>228</v>
      </c>
      <c r="P66" s="15" t="s">
        <v>225</v>
      </c>
      <c r="Q66" s="17">
        <v>45135</v>
      </c>
      <c r="R66" s="17">
        <v>45135</v>
      </c>
    </row>
    <row r="67" spans="1:18" s="15" customFormat="1" x14ac:dyDescent="0.25">
      <c r="A67" s="6">
        <v>2023</v>
      </c>
      <c r="B67" s="11">
        <v>45017</v>
      </c>
      <c r="C67" s="11">
        <v>45107</v>
      </c>
      <c r="D67" s="3">
        <v>2000</v>
      </c>
      <c r="E67" s="9">
        <v>2800</v>
      </c>
      <c r="F67" s="9">
        <v>2800</v>
      </c>
      <c r="G67" s="7" t="s">
        <v>111</v>
      </c>
      <c r="H67" s="23">
        <v>0</v>
      </c>
      <c r="I67" s="23">
        <v>0</v>
      </c>
      <c r="J67" s="23">
        <v>0</v>
      </c>
      <c r="K67" s="23">
        <v>0</v>
      </c>
      <c r="L67" s="23">
        <v>0</v>
      </c>
      <c r="M67" s="23">
        <v>0</v>
      </c>
      <c r="O67" s="16" t="s">
        <v>228</v>
      </c>
      <c r="P67" s="15" t="s">
        <v>225</v>
      </c>
      <c r="Q67" s="17">
        <v>45135</v>
      </c>
      <c r="R67" s="17">
        <v>45135</v>
      </c>
    </row>
    <row r="68" spans="1:18" s="15" customFormat="1" x14ac:dyDescent="0.25">
      <c r="A68" s="6">
        <v>2023</v>
      </c>
      <c r="B68" s="11">
        <v>45017</v>
      </c>
      <c r="C68" s="11">
        <v>45107</v>
      </c>
      <c r="D68" s="3">
        <v>2000</v>
      </c>
      <c r="E68" s="9">
        <v>2900</v>
      </c>
      <c r="F68" s="9">
        <v>2900</v>
      </c>
      <c r="G68" s="7" t="s">
        <v>112</v>
      </c>
      <c r="H68" s="23">
        <f>SUM(H69:H75)</f>
        <v>895760.39</v>
      </c>
      <c r="I68" s="23">
        <f t="shared" ref="I68:M68" si="14">SUM(I69:I75)</f>
        <v>853300.20000000007</v>
      </c>
      <c r="J68" s="23">
        <f t="shared" si="14"/>
        <v>320862.02</v>
      </c>
      <c r="K68" s="23">
        <f t="shared" si="14"/>
        <v>310486.58999999997</v>
      </c>
      <c r="L68" s="23">
        <f t="shared" si="14"/>
        <v>310486.58999999997</v>
      </c>
      <c r="M68" s="23">
        <f t="shared" si="14"/>
        <v>253464.13999999998</v>
      </c>
      <c r="O68" s="16" t="s">
        <v>228</v>
      </c>
      <c r="P68" s="15" t="s">
        <v>225</v>
      </c>
      <c r="Q68" s="17">
        <v>45135</v>
      </c>
      <c r="R68" s="17">
        <v>45135</v>
      </c>
    </row>
    <row r="69" spans="1:18" s="15" customFormat="1" x14ac:dyDescent="0.25">
      <c r="A69" s="6">
        <v>2023</v>
      </c>
      <c r="B69" s="11">
        <v>45017</v>
      </c>
      <c r="C69" s="11">
        <v>45107</v>
      </c>
      <c r="D69" s="3">
        <v>2000</v>
      </c>
      <c r="E69" s="9">
        <v>2900</v>
      </c>
      <c r="F69" s="2">
        <v>2911</v>
      </c>
      <c r="G69" s="2" t="s">
        <v>113</v>
      </c>
      <c r="H69" s="22">
        <v>210898.22</v>
      </c>
      <c r="I69" s="22">
        <v>238438.04</v>
      </c>
      <c r="J69" s="24">
        <v>92512.26</v>
      </c>
      <c r="K69" s="24">
        <v>86660.54</v>
      </c>
      <c r="L69" s="24">
        <v>86660.54</v>
      </c>
      <c r="M69" s="24">
        <v>84883.78</v>
      </c>
      <c r="N69" s="15" t="s">
        <v>232</v>
      </c>
      <c r="O69" s="16" t="s">
        <v>228</v>
      </c>
      <c r="P69" s="15" t="s">
        <v>225</v>
      </c>
      <c r="Q69" s="17">
        <v>45135</v>
      </c>
      <c r="R69" s="17">
        <v>45135</v>
      </c>
    </row>
    <row r="70" spans="1:18" s="15" customFormat="1" x14ac:dyDescent="0.25">
      <c r="A70" s="6">
        <v>2023</v>
      </c>
      <c r="B70" s="11">
        <v>45017</v>
      </c>
      <c r="C70" s="11">
        <v>45107</v>
      </c>
      <c r="D70" s="3">
        <v>2000</v>
      </c>
      <c r="E70" s="9">
        <v>2900</v>
      </c>
      <c r="F70" s="2">
        <v>2921</v>
      </c>
      <c r="G70" s="2" t="s">
        <v>114</v>
      </c>
      <c r="H70" s="18">
        <v>18589</v>
      </c>
      <c r="I70" s="18">
        <v>18589</v>
      </c>
      <c r="J70" s="24">
        <v>2787.53</v>
      </c>
      <c r="K70" s="24">
        <v>2787.53</v>
      </c>
      <c r="L70" s="24">
        <v>2787.53</v>
      </c>
      <c r="M70" s="24">
        <v>2541.84</v>
      </c>
      <c r="O70" s="16" t="s">
        <v>228</v>
      </c>
      <c r="P70" s="15" t="s">
        <v>225</v>
      </c>
      <c r="Q70" s="17">
        <v>45135</v>
      </c>
      <c r="R70" s="17">
        <v>45135</v>
      </c>
    </row>
    <row r="71" spans="1:18" s="15" customFormat="1" x14ac:dyDescent="0.25">
      <c r="A71" s="6">
        <v>2023</v>
      </c>
      <c r="B71" s="11">
        <v>45017</v>
      </c>
      <c r="C71" s="11">
        <v>45107</v>
      </c>
      <c r="D71" s="3">
        <v>2000</v>
      </c>
      <c r="E71" s="9">
        <v>2900</v>
      </c>
      <c r="F71" s="2">
        <v>2931</v>
      </c>
      <c r="G71" s="2" t="s">
        <v>115</v>
      </c>
      <c r="H71" s="18">
        <v>13700</v>
      </c>
      <c r="I71" s="18">
        <v>13700</v>
      </c>
      <c r="J71" s="24">
        <v>0</v>
      </c>
      <c r="K71" s="24">
        <v>0</v>
      </c>
      <c r="L71" s="24">
        <v>0</v>
      </c>
      <c r="M71" s="24">
        <v>0</v>
      </c>
      <c r="O71" s="16" t="s">
        <v>228</v>
      </c>
      <c r="P71" s="15" t="s">
        <v>225</v>
      </c>
      <c r="Q71" s="17">
        <v>45135</v>
      </c>
      <c r="R71" s="17">
        <v>45135</v>
      </c>
    </row>
    <row r="72" spans="1:18" s="15" customFormat="1" x14ac:dyDescent="0.25">
      <c r="A72" s="6">
        <v>2023</v>
      </c>
      <c r="B72" s="11">
        <v>45017</v>
      </c>
      <c r="C72" s="11">
        <v>45107</v>
      </c>
      <c r="D72" s="3">
        <v>2000</v>
      </c>
      <c r="E72" s="9">
        <v>2900</v>
      </c>
      <c r="F72" s="2">
        <v>2941</v>
      </c>
      <c r="G72" s="2" t="s">
        <v>116</v>
      </c>
      <c r="H72" s="18">
        <v>274182.90999999997</v>
      </c>
      <c r="I72" s="18">
        <v>204182.91</v>
      </c>
      <c r="J72" s="24">
        <v>27640.34</v>
      </c>
      <c r="K72" s="24">
        <v>27640.34</v>
      </c>
      <c r="L72" s="24">
        <v>27640.34</v>
      </c>
      <c r="M72" s="24">
        <v>27640.34</v>
      </c>
      <c r="O72" s="16" t="s">
        <v>228</v>
      </c>
      <c r="P72" s="15" t="s">
        <v>225</v>
      </c>
      <c r="Q72" s="17">
        <v>45135</v>
      </c>
      <c r="R72" s="17">
        <v>45135</v>
      </c>
    </row>
    <row r="73" spans="1:18" s="15" customFormat="1" x14ac:dyDescent="0.25">
      <c r="A73" s="6">
        <v>2023</v>
      </c>
      <c r="B73" s="11">
        <v>45017</v>
      </c>
      <c r="C73" s="11">
        <v>45107</v>
      </c>
      <c r="D73" s="3">
        <v>2000</v>
      </c>
      <c r="E73" s="9">
        <v>2900</v>
      </c>
      <c r="F73" s="2">
        <v>2951</v>
      </c>
      <c r="G73" s="2" t="s">
        <v>117</v>
      </c>
      <c r="H73" s="24">
        <v>10500</v>
      </c>
      <c r="I73" s="24">
        <v>10500</v>
      </c>
      <c r="J73" s="24">
        <v>0</v>
      </c>
      <c r="K73" s="24">
        <v>0</v>
      </c>
      <c r="L73" s="24">
        <v>0</v>
      </c>
      <c r="M73" s="24">
        <v>0</v>
      </c>
      <c r="O73" s="16" t="s">
        <v>228</v>
      </c>
      <c r="P73" s="15" t="s">
        <v>225</v>
      </c>
      <c r="Q73" s="17">
        <v>45135</v>
      </c>
      <c r="R73" s="17">
        <v>45135</v>
      </c>
    </row>
    <row r="74" spans="1:18" s="15" customFormat="1" x14ac:dyDescent="0.25">
      <c r="A74" s="6">
        <v>2023</v>
      </c>
      <c r="B74" s="11">
        <v>45017</v>
      </c>
      <c r="C74" s="11">
        <v>45107</v>
      </c>
      <c r="D74" s="3">
        <v>2000</v>
      </c>
      <c r="E74" s="9">
        <v>2900</v>
      </c>
      <c r="F74" s="2">
        <v>2961</v>
      </c>
      <c r="G74" s="2" t="s">
        <v>118</v>
      </c>
      <c r="H74" s="24">
        <v>27570.26</v>
      </c>
      <c r="I74" s="24">
        <v>27570.25</v>
      </c>
      <c r="J74" s="18">
        <v>6068.94</v>
      </c>
      <c r="K74" s="18">
        <v>6068.94</v>
      </c>
      <c r="L74" s="18">
        <v>6068.94</v>
      </c>
      <c r="M74" s="18">
        <v>6068.94</v>
      </c>
      <c r="O74" s="16" t="s">
        <v>228</v>
      </c>
      <c r="P74" s="15" t="s">
        <v>225</v>
      </c>
      <c r="Q74" s="17">
        <v>45135</v>
      </c>
      <c r="R74" s="17">
        <v>45135</v>
      </c>
    </row>
    <row r="75" spans="1:18" s="15" customFormat="1" x14ac:dyDescent="0.25">
      <c r="A75" s="6">
        <v>2023</v>
      </c>
      <c r="B75" s="11">
        <v>45017</v>
      </c>
      <c r="C75" s="11">
        <v>45107</v>
      </c>
      <c r="D75" s="3">
        <v>2000</v>
      </c>
      <c r="E75" s="9">
        <v>2900</v>
      </c>
      <c r="F75" s="2">
        <v>2981</v>
      </c>
      <c r="G75" s="2" t="s">
        <v>119</v>
      </c>
      <c r="H75" s="22">
        <v>340320</v>
      </c>
      <c r="I75" s="22">
        <v>340320</v>
      </c>
      <c r="J75" s="24">
        <v>191852.95</v>
      </c>
      <c r="K75" s="24">
        <v>187329.24</v>
      </c>
      <c r="L75" s="24">
        <v>187329.24</v>
      </c>
      <c r="M75" s="24">
        <v>132329.24</v>
      </c>
      <c r="O75" s="16" t="s">
        <v>228</v>
      </c>
      <c r="P75" s="15" t="s">
        <v>225</v>
      </c>
      <c r="Q75" s="17">
        <v>45135</v>
      </c>
      <c r="R75" s="17">
        <v>45135</v>
      </c>
    </row>
    <row r="76" spans="1:18" s="15" customFormat="1" x14ac:dyDescent="0.25">
      <c r="A76" s="6">
        <v>2023</v>
      </c>
      <c r="B76" s="11">
        <v>45017</v>
      </c>
      <c r="C76" s="11">
        <v>45107</v>
      </c>
      <c r="D76" s="3">
        <v>3000</v>
      </c>
      <c r="E76" s="27">
        <v>3000</v>
      </c>
      <c r="F76" s="30">
        <v>3000</v>
      </c>
      <c r="G76" s="29" t="s">
        <v>120</v>
      </c>
      <c r="H76" s="36">
        <f>SUM(H77+H85+H91+H101+H106+H115+H119+H124+H129)</f>
        <v>36724792</v>
      </c>
      <c r="I76" s="36">
        <f t="shared" ref="I76:M76" si="15">SUM(I77+I85+I91+I101+I106+I115+I119+I124+I129)</f>
        <v>36699622.370000005</v>
      </c>
      <c r="J76" s="36">
        <f t="shared" si="15"/>
        <v>13496822.700000001</v>
      </c>
      <c r="K76" s="36">
        <f t="shared" si="15"/>
        <v>12818343.600000003</v>
      </c>
      <c r="L76" s="36">
        <f t="shared" si="15"/>
        <v>12818343.600000003</v>
      </c>
      <c r="M76" s="36">
        <f t="shared" si="15"/>
        <v>12136277.539999999</v>
      </c>
      <c r="O76" s="16" t="s">
        <v>228</v>
      </c>
      <c r="P76" s="15" t="s">
        <v>225</v>
      </c>
      <c r="Q76" s="17">
        <v>45135</v>
      </c>
      <c r="R76" s="17">
        <v>45135</v>
      </c>
    </row>
    <row r="77" spans="1:18" s="15" customFormat="1" x14ac:dyDescent="0.25">
      <c r="A77" s="6">
        <v>2023</v>
      </c>
      <c r="B77" s="11">
        <v>45017</v>
      </c>
      <c r="C77" s="11">
        <v>45107</v>
      </c>
      <c r="D77" s="3">
        <v>3000</v>
      </c>
      <c r="E77" s="9">
        <v>3100</v>
      </c>
      <c r="F77" s="9">
        <v>3100</v>
      </c>
      <c r="G77" s="7" t="s">
        <v>121</v>
      </c>
      <c r="H77" s="23">
        <f>SUM(H78:H84)</f>
        <v>21586459.989999998</v>
      </c>
      <c r="I77" s="23">
        <f t="shared" ref="I77:M77" si="16">SUM(I78:I84)</f>
        <v>21286460</v>
      </c>
      <c r="J77" s="23">
        <f t="shared" si="16"/>
        <v>8580281.540000001</v>
      </c>
      <c r="K77" s="23">
        <f t="shared" si="16"/>
        <v>8597782.3500000015</v>
      </c>
      <c r="L77" s="23">
        <f t="shared" si="16"/>
        <v>8597782.3500000015</v>
      </c>
      <c r="M77" s="23">
        <f t="shared" si="16"/>
        <v>8086340.4699999997</v>
      </c>
      <c r="O77" s="16" t="s">
        <v>228</v>
      </c>
      <c r="P77" s="15" t="s">
        <v>225</v>
      </c>
      <c r="Q77" s="17">
        <v>45135</v>
      </c>
      <c r="R77" s="17">
        <v>45135</v>
      </c>
    </row>
    <row r="78" spans="1:18" s="15" customFormat="1" x14ac:dyDescent="0.25">
      <c r="A78" s="6">
        <v>2023</v>
      </c>
      <c r="B78" s="11">
        <v>45017</v>
      </c>
      <c r="C78" s="11">
        <v>45107</v>
      </c>
      <c r="D78" s="3">
        <v>3000</v>
      </c>
      <c r="E78" s="9">
        <v>3100</v>
      </c>
      <c r="F78" s="2">
        <v>3111</v>
      </c>
      <c r="G78" s="2" t="s">
        <v>122</v>
      </c>
      <c r="H78" s="18">
        <v>20950292</v>
      </c>
      <c r="I78" s="18">
        <v>20650292</v>
      </c>
      <c r="J78" s="22">
        <v>8323586.4400000004</v>
      </c>
      <c r="K78" s="22">
        <v>8341087.25</v>
      </c>
      <c r="L78" s="22">
        <v>8341087.25</v>
      </c>
      <c r="M78" s="22">
        <v>7829645.3899999997</v>
      </c>
      <c r="O78" s="16" t="s">
        <v>228</v>
      </c>
      <c r="P78" s="15" t="s">
        <v>225</v>
      </c>
      <c r="Q78" s="17">
        <v>45135</v>
      </c>
      <c r="R78" s="17">
        <v>45135</v>
      </c>
    </row>
    <row r="79" spans="1:18" s="15" customFormat="1" x14ac:dyDescent="0.25">
      <c r="A79" s="6">
        <v>2023</v>
      </c>
      <c r="B79" s="11">
        <v>45017</v>
      </c>
      <c r="C79" s="11">
        <v>45107</v>
      </c>
      <c r="D79" s="3">
        <v>3000</v>
      </c>
      <c r="E79" s="9">
        <v>3100</v>
      </c>
      <c r="F79" s="2">
        <v>3121</v>
      </c>
      <c r="G79" s="2" t="s">
        <v>123</v>
      </c>
      <c r="H79" s="22">
        <v>673.96</v>
      </c>
      <c r="I79" s="22">
        <v>673.96</v>
      </c>
      <c r="J79" s="24">
        <v>0</v>
      </c>
      <c r="K79" s="24">
        <v>0</v>
      </c>
      <c r="L79" s="24">
        <v>0</v>
      </c>
      <c r="M79" s="24">
        <v>0</v>
      </c>
      <c r="O79" s="16" t="s">
        <v>228</v>
      </c>
      <c r="P79" s="15" t="s">
        <v>225</v>
      </c>
      <c r="Q79" s="17">
        <v>45135</v>
      </c>
      <c r="R79" s="17">
        <v>45135</v>
      </c>
    </row>
    <row r="80" spans="1:18" s="15" customFormat="1" x14ac:dyDescent="0.25">
      <c r="A80" s="6">
        <v>2023</v>
      </c>
      <c r="B80" s="11">
        <v>45017</v>
      </c>
      <c r="C80" s="11">
        <v>45107</v>
      </c>
      <c r="D80" s="3">
        <v>3000</v>
      </c>
      <c r="E80" s="9">
        <v>3100</v>
      </c>
      <c r="F80" s="2">
        <v>3131</v>
      </c>
      <c r="G80" s="2" t="s">
        <v>124</v>
      </c>
      <c r="H80" s="22">
        <v>23540.04</v>
      </c>
      <c r="I80" s="22">
        <v>23540.04</v>
      </c>
      <c r="J80" s="18">
        <v>12790.54</v>
      </c>
      <c r="K80" s="18">
        <v>12790.54</v>
      </c>
      <c r="L80" s="18">
        <v>12790.54</v>
      </c>
      <c r="M80" s="18">
        <v>12790.54</v>
      </c>
      <c r="O80" s="16" t="s">
        <v>228</v>
      </c>
      <c r="P80" s="15" t="s">
        <v>225</v>
      </c>
      <c r="Q80" s="17">
        <v>45135</v>
      </c>
      <c r="R80" s="17">
        <v>45135</v>
      </c>
    </row>
    <row r="81" spans="1:18" s="15" customFormat="1" x14ac:dyDescent="0.25">
      <c r="A81" s="6">
        <v>2023</v>
      </c>
      <c r="B81" s="11">
        <v>45017</v>
      </c>
      <c r="C81" s="11">
        <v>45107</v>
      </c>
      <c r="D81" s="3">
        <v>3000</v>
      </c>
      <c r="E81" s="9">
        <v>3100</v>
      </c>
      <c r="F81" s="2">
        <v>3141</v>
      </c>
      <c r="G81" s="2" t="s">
        <v>125</v>
      </c>
      <c r="H81" s="22">
        <v>358481.69</v>
      </c>
      <c r="I81" s="22">
        <v>358481.69</v>
      </c>
      <c r="J81" s="24">
        <v>145893.59</v>
      </c>
      <c r="K81" s="24">
        <v>145893.59</v>
      </c>
      <c r="L81" s="24">
        <v>145893.59</v>
      </c>
      <c r="M81" s="24">
        <v>145893.59</v>
      </c>
      <c r="O81" s="16" t="s">
        <v>228</v>
      </c>
      <c r="P81" s="15" t="s">
        <v>225</v>
      </c>
      <c r="Q81" s="17">
        <v>45135</v>
      </c>
      <c r="R81" s="17">
        <v>45135</v>
      </c>
    </row>
    <row r="82" spans="1:18" s="15" customFormat="1" x14ac:dyDescent="0.25">
      <c r="A82" s="6">
        <v>2023</v>
      </c>
      <c r="B82" s="11">
        <v>45017</v>
      </c>
      <c r="C82" s="11">
        <v>45107</v>
      </c>
      <c r="D82" s="3">
        <v>3000</v>
      </c>
      <c r="E82" s="9">
        <v>3100</v>
      </c>
      <c r="F82" s="2">
        <v>3151</v>
      </c>
      <c r="G82" s="2" t="s">
        <v>126</v>
      </c>
      <c r="H82" s="22">
        <v>215137.72</v>
      </c>
      <c r="I82" s="22">
        <v>215137.73</v>
      </c>
      <c r="J82" s="24">
        <v>74177.59</v>
      </c>
      <c r="K82" s="24">
        <v>74177.59</v>
      </c>
      <c r="L82" s="24">
        <v>74177.59</v>
      </c>
      <c r="M82" s="24">
        <v>74177.570000000007</v>
      </c>
      <c r="O82" s="16" t="s">
        <v>228</v>
      </c>
      <c r="P82" s="15" t="s">
        <v>225</v>
      </c>
      <c r="Q82" s="17">
        <v>45135</v>
      </c>
      <c r="R82" s="17">
        <v>45135</v>
      </c>
    </row>
    <row r="83" spans="1:18" s="15" customFormat="1" x14ac:dyDescent="0.25">
      <c r="A83" s="6">
        <v>2023</v>
      </c>
      <c r="B83" s="11">
        <v>45017</v>
      </c>
      <c r="C83" s="11">
        <v>45107</v>
      </c>
      <c r="D83" s="3">
        <v>3000</v>
      </c>
      <c r="E83" s="9">
        <v>3100</v>
      </c>
      <c r="F83" s="2">
        <v>3171</v>
      </c>
      <c r="G83" s="2" t="s">
        <v>127</v>
      </c>
      <c r="H83" s="22">
        <v>32334.58</v>
      </c>
      <c r="I83" s="22">
        <v>32334.58</v>
      </c>
      <c r="J83" s="24">
        <v>23153.16</v>
      </c>
      <c r="K83" s="24">
        <v>23153.16</v>
      </c>
      <c r="L83" s="24">
        <v>23153.16</v>
      </c>
      <c r="M83" s="24">
        <v>23153.16</v>
      </c>
      <c r="O83" s="16" t="s">
        <v>228</v>
      </c>
      <c r="P83" s="15" t="s">
        <v>225</v>
      </c>
      <c r="Q83" s="17">
        <v>45135</v>
      </c>
      <c r="R83" s="17">
        <v>45135</v>
      </c>
    </row>
    <row r="84" spans="1:18" s="15" customFormat="1" x14ac:dyDescent="0.25">
      <c r="A84" s="6">
        <v>2023</v>
      </c>
      <c r="B84" s="11">
        <v>45017</v>
      </c>
      <c r="C84" s="11">
        <v>45107</v>
      </c>
      <c r="D84" s="3">
        <v>3000</v>
      </c>
      <c r="E84" s="9">
        <v>3100</v>
      </c>
      <c r="F84" s="2">
        <v>3181</v>
      </c>
      <c r="G84" s="2" t="s">
        <v>128</v>
      </c>
      <c r="H84" s="22">
        <v>6000</v>
      </c>
      <c r="I84" s="22">
        <v>6000</v>
      </c>
      <c r="J84" s="24">
        <v>680.22</v>
      </c>
      <c r="K84" s="24">
        <v>680.22</v>
      </c>
      <c r="L84" s="24">
        <v>680.22</v>
      </c>
      <c r="M84" s="24">
        <v>680.22</v>
      </c>
      <c r="O84" s="16" t="s">
        <v>228</v>
      </c>
      <c r="P84" s="15" t="s">
        <v>225</v>
      </c>
      <c r="Q84" s="17">
        <v>45135</v>
      </c>
      <c r="R84" s="17">
        <v>45135</v>
      </c>
    </row>
    <row r="85" spans="1:18" s="15" customFormat="1" x14ac:dyDescent="0.25">
      <c r="A85" s="6">
        <v>2023</v>
      </c>
      <c r="B85" s="11">
        <v>45017</v>
      </c>
      <c r="C85" s="11">
        <v>45107</v>
      </c>
      <c r="D85" s="3">
        <v>3000</v>
      </c>
      <c r="E85" s="9">
        <v>3200</v>
      </c>
      <c r="F85" s="9">
        <v>3200</v>
      </c>
      <c r="G85" s="7" t="s">
        <v>129</v>
      </c>
      <c r="H85" s="23">
        <f>SUM(H86:H90)</f>
        <v>866051.39</v>
      </c>
      <c r="I85" s="23">
        <f t="shared" ref="I85:M85" si="17">SUM(I86:I90)</f>
        <v>832551.39</v>
      </c>
      <c r="J85" s="23">
        <f t="shared" si="17"/>
        <v>547958.67999999993</v>
      </c>
      <c r="K85" s="23">
        <f t="shared" si="17"/>
        <v>408936.8</v>
      </c>
      <c r="L85" s="23">
        <f t="shared" si="17"/>
        <v>408936.8</v>
      </c>
      <c r="M85" s="23">
        <f t="shared" si="17"/>
        <v>408936.8</v>
      </c>
      <c r="O85" s="16" t="s">
        <v>228</v>
      </c>
      <c r="P85" s="15" t="s">
        <v>225</v>
      </c>
      <c r="Q85" s="17">
        <v>45135</v>
      </c>
      <c r="R85" s="17">
        <v>45135</v>
      </c>
    </row>
    <row r="86" spans="1:18" s="15" customFormat="1" x14ac:dyDescent="0.25">
      <c r="A86" s="6">
        <v>2023</v>
      </c>
      <c r="B86" s="11">
        <v>45017</v>
      </c>
      <c r="C86" s="11">
        <v>45107</v>
      </c>
      <c r="D86" s="3">
        <v>3000</v>
      </c>
      <c r="E86" s="9">
        <v>3200</v>
      </c>
      <c r="F86" s="2">
        <v>3221</v>
      </c>
      <c r="G86" s="2" t="s">
        <v>130</v>
      </c>
      <c r="H86" s="22">
        <v>499562.72</v>
      </c>
      <c r="I86" s="22">
        <v>499562.72</v>
      </c>
      <c r="J86" s="24">
        <v>442528.6</v>
      </c>
      <c r="K86" s="24">
        <v>356221.76</v>
      </c>
      <c r="L86" s="24">
        <v>356221.76</v>
      </c>
      <c r="M86" s="24">
        <v>356221.76</v>
      </c>
      <c r="O86" s="16" t="s">
        <v>228</v>
      </c>
      <c r="P86" s="15" t="s">
        <v>225</v>
      </c>
      <c r="Q86" s="17">
        <v>45135</v>
      </c>
      <c r="R86" s="17">
        <v>45135</v>
      </c>
    </row>
    <row r="87" spans="1:18" s="15" customFormat="1" x14ac:dyDescent="0.25">
      <c r="A87" s="6">
        <v>2023</v>
      </c>
      <c r="B87" s="11">
        <v>45017</v>
      </c>
      <c r="C87" s="11">
        <v>45107</v>
      </c>
      <c r="D87" s="3">
        <v>3000</v>
      </c>
      <c r="E87" s="9">
        <v>3200</v>
      </c>
      <c r="F87" s="2">
        <v>3231</v>
      </c>
      <c r="G87" s="2" t="s">
        <v>131</v>
      </c>
      <c r="H87" s="18">
        <v>126057.54</v>
      </c>
      <c r="I87" s="18">
        <v>126057.54</v>
      </c>
      <c r="J87" s="22">
        <v>95400</v>
      </c>
      <c r="K87" s="22">
        <v>47700</v>
      </c>
      <c r="L87" s="22">
        <v>47700</v>
      </c>
      <c r="M87" s="22">
        <v>47700</v>
      </c>
      <c r="O87" s="16" t="s">
        <v>228</v>
      </c>
      <c r="P87" s="15" t="s">
        <v>225</v>
      </c>
      <c r="Q87" s="17">
        <v>45135</v>
      </c>
      <c r="R87" s="17">
        <v>45135</v>
      </c>
    </row>
    <row r="88" spans="1:18" s="15" customFormat="1" x14ac:dyDescent="0.25">
      <c r="A88" s="6">
        <v>2023</v>
      </c>
      <c r="B88" s="11">
        <v>45017</v>
      </c>
      <c r="C88" s="11">
        <v>45107</v>
      </c>
      <c r="D88" s="3">
        <v>3000</v>
      </c>
      <c r="E88" s="9">
        <v>3200</v>
      </c>
      <c r="F88" s="2">
        <v>3261</v>
      </c>
      <c r="G88" s="2" t="s">
        <v>132</v>
      </c>
      <c r="H88" s="22">
        <v>50050</v>
      </c>
      <c r="I88" s="22">
        <v>50050</v>
      </c>
      <c r="J88" s="24">
        <v>0</v>
      </c>
      <c r="K88" s="24">
        <v>0</v>
      </c>
      <c r="L88" s="24">
        <v>0</v>
      </c>
      <c r="M88" s="24">
        <v>0</v>
      </c>
      <c r="O88" s="16" t="s">
        <v>228</v>
      </c>
      <c r="P88" s="15" t="s">
        <v>225</v>
      </c>
      <c r="Q88" s="17">
        <v>45135</v>
      </c>
      <c r="R88" s="17">
        <v>45135</v>
      </c>
    </row>
    <row r="89" spans="1:18" s="15" customFormat="1" x14ac:dyDescent="0.25">
      <c r="A89" s="6">
        <v>2023</v>
      </c>
      <c r="B89" s="11">
        <v>45017</v>
      </c>
      <c r="C89" s="11">
        <v>45107</v>
      </c>
      <c r="D89" s="3">
        <v>3000</v>
      </c>
      <c r="E89" s="9">
        <v>3200</v>
      </c>
      <c r="F89" s="2">
        <v>3271</v>
      </c>
      <c r="G89" s="2" t="s">
        <v>133</v>
      </c>
      <c r="H89" s="22">
        <v>102000</v>
      </c>
      <c r="I89" s="22">
        <v>102000</v>
      </c>
      <c r="J89" s="24">
        <v>0</v>
      </c>
      <c r="K89" s="24">
        <v>0</v>
      </c>
      <c r="L89" s="24">
        <v>0</v>
      </c>
      <c r="M89" s="24">
        <v>0</v>
      </c>
      <c r="O89" s="16" t="s">
        <v>228</v>
      </c>
      <c r="P89" s="15" t="s">
        <v>225</v>
      </c>
      <c r="Q89" s="17">
        <v>45135</v>
      </c>
      <c r="R89" s="17">
        <v>45135</v>
      </c>
    </row>
    <row r="90" spans="1:18" s="15" customFormat="1" x14ac:dyDescent="0.25">
      <c r="A90" s="6">
        <v>2023</v>
      </c>
      <c r="B90" s="11">
        <v>45017</v>
      </c>
      <c r="C90" s="11">
        <v>45107</v>
      </c>
      <c r="D90" s="3">
        <v>3000</v>
      </c>
      <c r="E90" s="9">
        <v>3200</v>
      </c>
      <c r="F90" s="2">
        <v>3291</v>
      </c>
      <c r="G90" s="2" t="s">
        <v>134</v>
      </c>
      <c r="H90" s="22">
        <v>88381.13</v>
      </c>
      <c r="I90" s="22">
        <v>54881.13</v>
      </c>
      <c r="J90" s="18">
        <v>10030.08</v>
      </c>
      <c r="K90" s="18">
        <v>5015.04</v>
      </c>
      <c r="L90" s="18">
        <v>5015.04</v>
      </c>
      <c r="M90" s="18">
        <v>5015.04</v>
      </c>
      <c r="O90" s="16" t="s">
        <v>228</v>
      </c>
      <c r="P90" s="15" t="s">
        <v>225</v>
      </c>
      <c r="Q90" s="17">
        <v>45135</v>
      </c>
      <c r="R90" s="17">
        <v>45135</v>
      </c>
    </row>
    <row r="91" spans="1:18" s="15" customFormat="1" x14ac:dyDescent="0.25">
      <c r="A91" s="6">
        <v>2023</v>
      </c>
      <c r="B91" s="11">
        <v>45017</v>
      </c>
      <c r="C91" s="11">
        <v>45107</v>
      </c>
      <c r="D91" s="3">
        <v>3000</v>
      </c>
      <c r="E91" s="2">
        <v>3300</v>
      </c>
      <c r="F91" s="2">
        <v>3300</v>
      </c>
      <c r="G91" s="7" t="s">
        <v>135</v>
      </c>
      <c r="H91" s="23">
        <f>SUM(H92:H100)</f>
        <v>3384269.05</v>
      </c>
      <c r="I91" s="23">
        <f t="shared" ref="I91:M91" si="18">SUM(I92:I100)</f>
        <v>3384269.05</v>
      </c>
      <c r="J91" s="23">
        <f t="shared" si="18"/>
        <v>1042374.1299999999</v>
      </c>
      <c r="K91" s="23">
        <f t="shared" si="18"/>
        <v>915485.97</v>
      </c>
      <c r="L91" s="23">
        <f t="shared" si="18"/>
        <v>915485.97</v>
      </c>
      <c r="M91" s="23">
        <f t="shared" si="18"/>
        <v>853145.97</v>
      </c>
      <c r="O91" s="16" t="s">
        <v>228</v>
      </c>
      <c r="P91" s="15" t="s">
        <v>225</v>
      </c>
      <c r="Q91" s="17">
        <v>45135</v>
      </c>
      <c r="R91" s="17">
        <v>45135</v>
      </c>
    </row>
    <row r="92" spans="1:18" s="15" customFormat="1" x14ac:dyDescent="0.25">
      <c r="A92" s="6">
        <v>2023</v>
      </c>
      <c r="B92" s="11">
        <v>45017</v>
      </c>
      <c r="C92" s="11">
        <v>45107</v>
      </c>
      <c r="D92" s="3">
        <v>3000</v>
      </c>
      <c r="E92" s="2">
        <v>3300</v>
      </c>
      <c r="F92" s="2">
        <v>3311</v>
      </c>
      <c r="G92" s="2" t="s">
        <v>136</v>
      </c>
      <c r="H92" s="22">
        <v>700000</v>
      </c>
      <c r="I92" s="22">
        <v>700000</v>
      </c>
      <c r="J92" s="18">
        <v>213545.86</v>
      </c>
      <c r="K92" s="18">
        <v>213545.86</v>
      </c>
      <c r="L92" s="18">
        <v>213545.86</v>
      </c>
      <c r="M92" s="18">
        <v>213545.86</v>
      </c>
      <c r="O92" s="16" t="s">
        <v>228</v>
      </c>
      <c r="P92" s="15" t="s">
        <v>225</v>
      </c>
      <c r="Q92" s="17">
        <v>45135</v>
      </c>
      <c r="R92" s="17">
        <v>45135</v>
      </c>
    </row>
    <row r="93" spans="1:18" s="15" customFormat="1" x14ac:dyDescent="0.25">
      <c r="A93" s="6">
        <v>2023</v>
      </c>
      <c r="B93" s="11">
        <v>45017</v>
      </c>
      <c r="C93" s="11">
        <v>45107</v>
      </c>
      <c r="D93" s="3">
        <v>3000</v>
      </c>
      <c r="E93" s="2">
        <v>3300</v>
      </c>
      <c r="F93" s="2">
        <v>3312</v>
      </c>
      <c r="G93" s="2" t="s">
        <v>137</v>
      </c>
      <c r="H93" s="22">
        <v>30000</v>
      </c>
      <c r="I93" s="22">
        <v>30000</v>
      </c>
      <c r="J93" s="24">
        <v>13000</v>
      </c>
      <c r="K93" s="24">
        <v>13000</v>
      </c>
      <c r="L93" s="24">
        <v>13000</v>
      </c>
      <c r="M93" s="24">
        <v>13000</v>
      </c>
      <c r="O93" s="16" t="s">
        <v>228</v>
      </c>
      <c r="P93" s="15" t="s">
        <v>225</v>
      </c>
      <c r="Q93" s="17">
        <v>45135</v>
      </c>
      <c r="R93" s="17">
        <v>45135</v>
      </c>
    </row>
    <row r="94" spans="1:18" s="15" customFormat="1" x14ac:dyDescent="0.25">
      <c r="A94" s="6">
        <v>2023</v>
      </c>
      <c r="B94" s="11">
        <v>45017</v>
      </c>
      <c r="C94" s="11">
        <v>45107</v>
      </c>
      <c r="D94" s="3">
        <v>3000</v>
      </c>
      <c r="E94" s="2">
        <v>3300</v>
      </c>
      <c r="F94" s="2">
        <v>3322</v>
      </c>
      <c r="G94" s="2" t="s">
        <v>138</v>
      </c>
      <c r="H94" s="18">
        <v>100000</v>
      </c>
      <c r="I94" s="18">
        <v>100000</v>
      </c>
      <c r="J94" s="22">
        <v>19500</v>
      </c>
      <c r="K94" s="22">
        <v>19500</v>
      </c>
      <c r="L94" s="22">
        <v>19500</v>
      </c>
      <c r="M94" s="22">
        <v>19500</v>
      </c>
      <c r="O94" s="16" t="s">
        <v>228</v>
      </c>
      <c r="P94" s="15" t="s">
        <v>225</v>
      </c>
      <c r="Q94" s="17">
        <v>45135</v>
      </c>
      <c r="R94" s="17">
        <v>45135</v>
      </c>
    </row>
    <row r="95" spans="1:18" s="15" customFormat="1" x14ac:dyDescent="0.25">
      <c r="A95" s="6">
        <v>2023</v>
      </c>
      <c r="B95" s="11">
        <v>45017</v>
      </c>
      <c r="C95" s="11">
        <v>45107</v>
      </c>
      <c r="D95" s="3">
        <v>3000</v>
      </c>
      <c r="E95" s="2">
        <v>3300</v>
      </c>
      <c r="F95" s="2">
        <v>3331</v>
      </c>
      <c r="G95" s="2" t="s">
        <v>139</v>
      </c>
      <c r="H95" s="22">
        <v>395000</v>
      </c>
      <c r="I95" s="22">
        <v>395000</v>
      </c>
      <c r="J95" s="24">
        <v>72897.600000000006</v>
      </c>
      <c r="K95" s="24">
        <v>72897.600000000006</v>
      </c>
      <c r="L95" s="24">
        <v>72897.600000000006</v>
      </c>
      <c r="M95" s="24">
        <v>72897.600000000006</v>
      </c>
      <c r="O95" s="16" t="s">
        <v>228</v>
      </c>
      <c r="P95" s="15" t="s">
        <v>225</v>
      </c>
      <c r="Q95" s="17">
        <v>45135</v>
      </c>
      <c r="R95" s="17">
        <v>45135</v>
      </c>
    </row>
    <row r="96" spans="1:18" s="15" customFormat="1" x14ac:dyDescent="0.25">
      <c r="A96" s="6">
        <v>2023</v>
      </c>
      <c r="B96" s="11">
        <v>45017</v>
      </c>
      <c r="C96" s="11">
        <v>45107</v>
      </c>
      <c r="D96" s="3">
        <v>3000</v>
      </c>
      <c r="E96" s="2">
        <v>3300</v>
      </c>
      <c r="F96" s="2">
        <v>3341</v>
      </c>
      <c r="G96" s="2" t="s">
        <v>140</v>
      </c>
      <c r="H96" s="22">
        <v>300000</v>
      </c>
      <c r="I96" s="22">
        <v>300000</v>
      </c>
      <c r="J96" s="24">
        <v>2586.21</v>
      </c>
      <c r="K96" s="24">
        <v>2586.21</v>
      </c>
      <c r="L96" s="24">
        <v>2586.21</v>
      </c>
      <c r="M96" s="24">
        <v>2586.21</v>
      </c>
      <c r="O96" s="16" t="s">
        <v>228</v>
      </c>
      <c r="P96" s="15" t="s">
        <v>225</v>
      </c>
      <c r="Q96" s="17">
        <v>45135</v>
      </c>
      <c r="R96" s="17">
        <v>45135</v>
      </c>
    </row>
    <row r="97" spans="1:18" s="15" customFormat="1" x14ac:dyDescent="0.25">
      <c r="A97" s="6">
        <v>2023</v>
      </c>
      <c r="B97" s="11">
        <v>45017</v>
      </c>
      <c r="C97" s="11">
        <v>45107</v>
      </c>
      <c r="D97" s="3">
        <v>3000</v>
      </c>
      <c r="E97" s="2">
        <v>3300</v>
      </c>
      <c r="F97" s="2">
        <v>3351</v>
      </c>
      <c r="G97" s="2" t="s">
        <v>141</v>
      </c>
      <c r="H97" s="22">
        <v>1535800</v>
      </c>
      <c r="I97" s="22">
        <v>1535800</v>
      </c>
      <c r="J97" s="24">
        <v>477092</v>
      </c>
      <c r="K97" s="24">
        <v>477092</v>
      </c>
      <c r="L97" s="24">
        <v>477092</v>
      </c>
      <c r="M97" s="24">
        <v>414752</v>
      </c>
      <c r="O97" s="16" t="s">
        <v>228</v>
      </c>
      <c r="P97" s="15" t="s">
        <v>225</v>
      </c>
      <c r="Q97" s="17">
        <v>45135</v>
      </c>
      <c r="R97" s="17">
        <v>45135</v>
      </c>
    </row>
    <row r="98" spans="1:18" s="15" customFormat="1" x14ac:dyDescent="0.25">
      <c r="A98" s="6">
        <v>2023</v>
      </c>
      <c r="B98" s="11">
        <v>45017</v>
      </c>
      <c r="C98" s="11">
        <v>45107</v>
      </c>
      <c r="D98" s="3">
        <v>3000</v>
      </c>
      <c r="E98" s="2">
        <v>3300</v>
      </c>
      <c r="F98" s="2">
        <v>3361</v>
      </c>
      <c r="G98" s="2" t="s">
        <v>142</v>
      </c>
      <c r="H98" s="22">
        <v>21000</v>
      </c>
      <c r="I98" s="22">
        <v>21000</v>
      </c>
      <c r="J98" s="24">
        <v>24.14</v>
      </c>
      <c r="K98" s="24">
        <v>24.14</v>
      </c>
      <c r="L98" s="24">
        <v>24.14</v>
      </c>
      <c r="M98" s="24">
        <v>24.14</v>
      </c>
      <c r="O98" s="16" t="s">
        <v>228</v>
      </c>
      <c r="P98" s="15" t="s">
        <v>225</v>
      </c>
      <c r="Q98" s="17">
        <v>45135</v>
      </c>
      <c r="R98" s="17">
        <v>45135</v>
      </c>
    </row>
    <row r="99" spans="1:18" s="15" customFormat="1" x14ac:dyDescent="0.25">
      <c r="A99" s="6">
        <v>2023</v>
      </c>
      <c r="B99" s="11">
        <v>45017</v>
      </c>
      <c r="C99" s="11">
        <v>45107</v>
      </c>
      <c r="D99" s="3">
        <v>3000</v>
      </c>
      <c r="E99" s="2">
        <v>3300</v>
      </c>
      <c r="F99" s="2">
        <v>3362</v>
      </c>
      <c r="G99" s="2" t="s">
        <v>143</v>
      </c>
      <c r="H99" s="22">
        <v>71400</v>
      </c>
      <c r="I99" s="22">
        <v>51900</v>
      </c>
      <c r="J99" s="24">
        <v>10048</v>
      </c>
      <c r="K99" s="24">
        <v>0</v>
      </c>
      <c r="L99" s="24">
        <v>0</v>
      </c>
      <c r="M99" s="24">
        <v>0</v>
      </c>
      <c r="O99" s="16" t="s">
        <v>228</v>
      </c>
      <c r="P99" s="15" t="s">
        <v>225</v>
      </c>
      <c r="Q99" s="17">
        <v>45135</v>
      </c>
      <c r="R99" s="17">
        <v>45135</v>
      </c>
    </row>
    <row r="100" spans="1:18" s="15" customFormat="1" x14ac:dyDescent="0.25">
      <c r="A100" s="6">
        <v>2023</v>
      </c>
      <c r="B100" s="11">
        <v>45017</v>
      </c>
      <c r="C100" s="11">
        <v>45107</v>
      </c>
      <c r="D100" s="3">
        <v>3000</v>
      </c>
      <c r="E100" s="2">
        <v>3300</v>
      </c>
      <c r="F100" s="2">
        <v>3381</v>
      </c>
      <c r="G100" s="2" t="s">
        <v>144</v>
      </c>
      <c r="H100" s="22">
        <v>231069.05</v>
      </c>
      <c r="I100" s="22">
        <v>250569.05</v>
      </c>
      <c r="J100" s="24">
        <v>233680.32</v>
      </c>
      <c r="K100" s="24">
        <v>116840.16</v>
      </c>
      <c r="L100" s="24">
        <v>116840.16</v>
      </c>
      <c r="M100" s="24">
        <v>116840.16</v>
      </c>
      <c r="O100" s="16" t="s">
        <v>228</v>
      </c>
      <c r="P100" s="15" t="s">
        <v>225</v>
      </c>
      <c r="Q100" s="17">
        <v>45135</v>
      </c>
      <c r="R100" s="17">
        <v>45135</v>
      </c>
    </row>
    <row r="101" spans="1:18" s="15" customFormat="1" x14ac:dyDescent="0.25">
      <c r="A101" s="6">
        <v>2023</v>
      </c>
      <c r="B101" s="11">
        <v>45017</v>
      </c>
      <c r="C101" s="11">
        <v>45107</v>
      </c>
      <c r="D101" s="3">
        <v>3000</v>
      </c>
      <c r="E101" s="9">
        <v>3400</v>
      </c>
      <c r="F101" s="9">
        <v>3400</v>
      </c>
      <c r="G101" s="7" t="s">
        <v>145</v>
      </c>
      <c r="H101" s="23">
        <f>SUM(H102:H105)</f>
        <v>1257919.27</v>
      </c>
      <c r="I101" s="23">
        <f t="shared" ref="I101:M101" si="19">SUM(I102:I105)</f>
        <v>1297561.56</v>
      </c>
      <c r="J101" s="23">
        <f t="shared" si="19"/>
        <v>703426.23</v>
      </c>
      <c r="K101" s="23">
        <f t="shared" si="19"/>
        <v>325650.64999999997</v>
      </c>
      <c r="L101" s="23">
        <f t="shared" si="19"/>
        <v>325650.64999999997</v>
      </c>
      <c r="M101" s="23">
        <f t="shared" si="19"/>
        <v>324500.64999999997</v>
      </c>
      <c r="O101" s="16" t="s">
        <v>228</v>
      </c>
      <c r="P101" s="15" t="s">
        <v>225</v>
      </c>
      <c r="Q101" s="17">
        <v>45135</v>
      </c>
      <c r="R101" s="17">
        <v>45135</v>
      </c>
    </row>
    <row r="102" spans="1:18" s="15" customFormat="1" x14ac:dyDescent="0.25">
      <c r="A102" s="6">
        <v>2023</v>
      </c>
      <c r="B102" s="11">
        <v>45017</v>
      </c>
      <c r="C102" s="11">
        <v>45107</v>
      </c>
      <c r="D102" s="3">
        <v>3000</v>
      </c>
      <c r="E102" s="9">
        <v>3400</v>
      </c>
      <c r="F102" s="2">
        <v>3411</v>
      </c>
      <c r="G102" s="2" t="s">
        <v>146</v>
      </c>
      <c r="H102" s="22">
        <v>236824.56</v>
      </c>
      <c r="I102" s="22">
        <v>236824.56</v>
      </c>
      <c r="J102" s="24">
        <v>188791.35</v>
      </c>
      <c r="K102" s="24">
        <v>188791.35</v>
      </c>
      <c r="L102" s="24">
        <v>188791.35</v>
      </c>
      <c r="M102" s="24">
        <v>188791.35</v>
      </c>
      <c r="O102" s="16" t="s">
        <v>228</v>
      </c>
      <c r="P102" s="15" t="s">
        <v>225</v>
      </c>
      <c r="Q102" s="17">
        <v>45135</v>
      </c>
      <c r="R102" s="17">
        <v>45135</v>
      </c>
    </row>
    <row r="103" spans="1:18" s="15" customFormat="1" x14ac:dyDescent="0.25">
      <c r="A103" s="6">
        <v>2023</v>
      </c>
      <c r="B103" s="11">
        <v>45017</v>
      </c>
      <c r="C103" s="11">
        <v>45107</v>
      </c>
      <c r="D103" s="3">
        <v>3000</v>
      </c>
      <c r="E103" s="9">
        <v>3400</v>
      </c>
      <c r="F103" s="2">
        <v>3431</v>
      </c>
      <c r="G103" s="2" t="s">
        <v>147</v>
      </c>
      <c r="H103" s="22">
        <v>383127</v>
      </c>
      <c r="I103" s="22">
        <v>383127</v>
      </c>
      <c r="J103" s="24">
        <v>121378</v>
      </c>
      <c r="K103" s="24">
        <v>121148</v>
      </c>
      <c r="L103" s="24">
        <v>121148</v>
      </c>
      <c r="M103" s="18">
        <v>119998</v>
      </c>
      <c r="O103" s="16" t="s">
        <v>228</v>
      </c>
      <c r="P103" s="15" t="s">
        <v>225</v>
      </c>
      <c r="Q103" s="17">
        <v>45135</v>
      </c>
      <c r="R103" s="17">
        <v>45135</v>
      </c>
    </row>
    <row r="104" spans="1:18" s="15" customFormat="1" x14ac:dyDescent="0.25">
      <c r="A104" s="6">
        <v>2023</v>
      </c>
      <c r="B104" s="11">
        <v>45017</v>
      </c>
      <c r="C104" s="11">
        <v>45107</v>
      </c>
      <c r="D104" s="3">
        <v>3000</v>
      </c>
      <c r="E104" s="9">
        <v>3400</v>
      </c>
      <c r="F104" s="2">
        <v>3451</v>
      </c>
      <c r="G104" s="2" t="s">
        <v>148</v>
      </c>
      <c r="H104" s="22">
        <v>387967.71</v>
      </c>
      <c r="I104" s="22">
        <v>427610</v>
      </c>
      <c r="J104" s="24">
        <v>393256.88</v>
      </c>
      <c r="K104" s="24">
        <v>15711.3</v>
      </c>
      <c r="L104" s="24">
        <v>15711.3</v>
      </c>
      <c r="M104" s="24">
        <v>15711.3</v>
      </c>
      <c r="N104" s="15" t="s">
        <v>237</v>
      </c>
      <c r="O104" s="16" t="s">
        <v>228</v>
      </c>
      <c r="P104" s="15" t="s">
        <v>225</v>
      </c>
      <c r="Q104" s="17">
        <v>45135</v>
      </c>
      <c r="R104" s="17">
        <v>45135</v>
      </c>
    </row>
    <row r="105" spans="1:18" s="15" customFormat="1" x14ac:dyDescent="0.25">
      <c r="A105" s="6">
        <v>2023</v>
      </c>
      <c r="B105" s="11">
        <v>45017</v>
      </c>
      <c r="C105" s="11">
        <v>45107</v>
      </c>
      <c r="D105" s="3">
        <v>3000</v>
      </c>
      <c r="E105" s="9">
        <v>3400</v>
      </c>
      <c r="F105" s="2">
        <v>3471</v>
      </c>
      <c r="G105" s="2" t="s">
        <v>149</v>
      </c>
      <c r="H105" s="18">
        <v>250000</v>
      </c>
      <c r="I105" s="18">
        <v>250000</v>
      </c>
      <c r="J105" s="22">
        <v>0</v>
      </c>
      <c r="K105" s="22">
        <v>0</v>
      </c>
      <c r="L105" s="22">
        <v>0</v>
      </c>
      <c r="M105" s="22">
        <v>0</v>
      </c>
      <c r="O105" s="16" t="s">
        <v>228</v>
      </c>
      <c r="P105" s="15" t="s">
        <v>225</v>
      </c>
      <c r="Q105" s="17">
        <v>45135</v>
      </c>
      <c r="R105" s="17">
        <v>45135</v>
      </c>
    </row>
    <row r="106" spans="1:18" s="15" customFormat="1" x14ac:dyDescent="0.25">
      <c r="A106" s="6">
        <v>2023</v>
      </c>
      <c r="B106" s="11">
        <v>45017</v>
      </c>
      <c r="C106" s="11">
        <v>45107</v>
      </c>
      <c r="D106" s="3">
        <v>3000</v>
      </c>
      <c r="E106" s="9">
        <v>3500</v>
      </c>
      <c r="F106" s="9">
        <v>3500</v>
      </c>
      <c r="G106" s="7" t="s">
        <v>150</v>
      </c>
      <c r="H106" s="23">
        <f>SUM(H107:H114)</f>
        <v>3354856.84</v>
      </c>
      <c r="I106" s="23">
        <f t="shared" ref="I106:M106" si="20">SUM(I107:I114)</f>
        <v>3334428.8</v>
      </c>
      <c r="J106" s="23">
        <f t="shared" si="20"/>
        <v>914976.26</v>
      </c>
      <c r="K106" s="23">
        <f t="shared" si="20"/>
        <v>862681.97</v>
      </c>
      <c r="L106" s="23">
        <f t="shared" si="20"/>
        <v>862681.97</v>
      </c>
      <c r="M106" s="23">
        <f t="shared" si="20"/>
        <v>755547.79</v>
      </c>
      <c r="O106" s="16" t="s">
        <v>228</v>
      </c>
      <c r="P106" s="15" t="s">
        <v>225</v>
      </c>
      <c r="Q106" s="17">
        <v>45135</v>
      </c>
      <c r="R106" s="17">
        <v>45135</v>
      </c>
    </row>
    <row r="107" spans="1:18" s="15" customFormat="1" x14ac:dyDescent="0.25">
      <c r="A107" s="6">
        <v>2023</v>
      </c>
      <c r="B107" s="11">
        <v>45017</v>
      </c>
      <c r="C107" s="11">
        <v>45107</v>
      </c>
      <c r="D107" s="3">
        <v>3000</v>
      </c>
      <c r="E107" s="9">
        <v>3500</v>
      </c>
      <c r="F107" s="2">
        <v>3511</v>
      </c>
      <c r="G107" s="2" t="s">
        <v>151</v>
      </c>
      <c r="H107" s="22">
        <v>120000</v>
      </c>
      <c r="I107" s="22">
        <v>120000</v>
      </c>
      <c r="J107" s="24">
        <v>17200</v>
      </c>
      <c r="K107" s="24">
        <v>17200</v>
      </c>
      <c r="L107" s="24">
        <v>17200</v>
      </c>
      <c r="M107" s="24">
        <v>17200</v>
      </c>
      <c r="O107" s="16" t="s">
        <v>228</v>
      </c>
      <c r="P107" s="15" t="s">
        <v>225</v>
      </c>
      <c r="Q107" s="17">
        <v>45135</v>
      </c>
      <c r="R107" s="17">
        <v>45135</v>
      </c>
    </row>
    <row r="108" spans="1:18" s="15" customFormat="1" x14ac:dyDescent="0.25">
      <c r="A108" s="6">
        <v>2023</v>
      </c>
      <c r="B108" s="11">
        <v>45017</v>
      </c>
      <c r="C108" s="11">
        <v>45107</v>
      </c>
      <c r="D108" s="3">
        <v>3000</v>
      </c>
      <c r="E108" s="9">
        <v>3500</v>
      </c>
      <c r="F108" s="2">
        <v>3521</v>
      </c>
      <c r="G108" s="10" t="s">
        <v>152</v>
      </c>
      <c r="H108" s="22">
        <v>0</v>
      </c>
      <c r="I108" s="22">
        <v>0</v>
      </c>
      <c r="J108" s="24">
        <v>0</v>
      </c>
      <c r="K108" s="24">
        <v>0</v>
      </c>
      <c r="L108" s="24">
        <v>0</v>
      </c>
      <c r="M108" s="24">
        <v>0</v>
      </c>
      <c r="O108" s="16" t="s">
        <v>228</v>
      </c>
      <c r="P108" s="15" t="s">
        <v>225</v>
      </c>
      <c r="Q108" s="17">
        <v>45135</v>
      </c>
      <c r="R108" s="17">
        <v>45135</v>
      </c>
    </row>
    <row r="109" spans="1:18" s="15" customFormat="1" x14ac:dyDescent="0.25">
      <c r="A109" s="6">
        <v>2023</v>
      </c>
      <c r="B109" s="11">
        <v>45017</v>
      </c>
      <c r="C109" s="11">
        <v>45107</v>
      </c>
      <c r="D109" s="3">
        <v>3000</v>
      </c>
      <c r="E109" s="9">
        <v>3500</v>
      </c>
      <c r="F109" s="2">
        <v>3531</v>
      </c>
      <c r="G109" s="2" t="s">
        <v>153</v>
      </c>
      <c r="H109" s="22">
        <v>115517.24</v>
      </c>
      <c r="I109" s="22">
        <v>115517.24</v>
      </c>
      <c r="J109" s="24">
        <v>31833.27</v>
      </c>
      <c r="K109" s="24">
        <v>1873.27</v>
      </c>
      <c r="L109" s="24">
        <v>1873.27</v>
      </c>
      <c r="M109" s="24">
        <v>1873.27</v>
      </c>
      <c r="O109" s="16" t="s">
        <v>228</v>
      </c>
      <c r="P109" s="15" t="s">
        <v>225</v>
      </c>
      <c r="Q109" s="17">
        <v>45135</v>
      </c>
      <c r="R109" s="17">
        <v>45135</v>
      </c>
    </row>
    <row r="110" spans="1:18" s="15" customFormat="1" x14ac:dyDescent="0.25">
      <c r="A110" s="6">
        <v>2023</v>
      </c>
      <c r="B110" s="11">
        <v>45017</v>
      </c>
      <c r="C110" s="11">
        <v>45107</v>
      </c>
      <c r="D110" s="3">
        <v>3000</v>
      </c>
      <c r="E110" s="9">
        <v>3500</v>
      </c>
      <c r="F110" s="2">
        <v>3551</v>
      </c>
      <c r="G110" s="2" t="s">
        <v>154</v>
      </c>
      <c r="H110" s="22">
        <v>1180195.46</v>
      </c>
      <c r="I110" s="22">
        <v>1180195.46</v>
      </c>
      <c r="J110" s="24">
        <v>325090.68</v>
      </c>
      <c r="K110" s="24">
        <v>314190.68</v>
      </c>
      <c r="L110" s="24">
        <v>314190.68</v>
      </c>
      <c r="M110" s="24">
        <v>263850.11</v>
      </c>
      <c r="O110" s="16" t="s">
        <v>228</v>
      </c>
      <c r="P110" s="15" t="s">
        <v>225</v>
      </c>
      <c r="Q110" s="17">
        <v>45135</v>
      </c>
      <c r="R110" s="17">
        <v>45135</v>
      </c>
    </row>
    <row r="111" spans="1:18" s="15" customFormat="1" x14ac:dyDescent="0.25">
      <c r="A111" s="6">
        <v>2023</v>
      </c>
      <c r="B111" s="11">
        <v>45017</v>
      </c>
      <c r="C111" s="11">
        <v>45107</v>
      </c>
      <c r="D111" s="3">
        <v>3000</v>
      </c>
      <c r="E111" s="9">
        <v>3500</v>
      </c>
      <c r="F111" s="2">
        <v>3571</v>
      </c>
      <c r="G111" s="2" t="s">
        <v>155</v>
      </c>
      <c r="H111" s="18">
        <v>1853464.14</v>
      </c>
      <c r="I111" s="18">
        <v>1833036.1</v>
      </c>
      <c r="J111" s="22">
        <v>527427.31000000006</v>
      </c>
      <c r="K111" s="22">
        <v>515993.02</v>
      </c>
      <c r="L111" s="22">
        <v>515993.02</v>
      </c>
      <c r="M111" s="22">
        <v>462399.41</v>
      </c>
      <c r="O111" s="16" t="s">
        <v>228</v>
      </c>
      <c r="P111" s="15" t="s">
        <v>225</v>
      </c>
      <c r="Q111" s="17">
        <v>45135</v>
      </c>
      <c r="R111" s="17">
        <v>45135</v>
      </c>
    </row>
    <row r="112" spans="1:18" s="15" customFormat="1" x14ac:dyDescent="0.25">
      <c r="A112" s="6">
        <v>2023</v>
      </c>
      <c r="B112" s="11">
        <v>45017</v>
      </c>
      <c r="C112" s="11">
        <v>45107</v>
      </c>
      <c r="D112" s="3">
        <v>3000</v>
      </c>
      <c r="E112" s="9">
        <v>3500</v>
      </c>
      <c r="F112" s="2">
        <v>3572</v>
      </c>
      <c r="G112" s="2" t="s">
        <v>156</v>
      </c>
      <c r="H112" s="18">
        <v>0</v>
      </c>
      <c r="I112" s="18">
        <v>0</v>
      </c>
      <c r="J112" s="22">
        <v>0</v>
      </c>
      <c r="K112" s="22">
        <v>0</v>
      </c>
      <c r="L112" s="22">
        <v>0</v>
      </c>
      <c r="M112" s="22">
        <v>0</v>
      </c>
      <c r="O112" s="16" t="s">
        <v>228</v>
      </c>
      <c r="P112" s="15" t="s">
        <v>225</v>
      </c>
      <c r="Q112" s="17">
        <v>45135</v>
      </c>
      <c r="R112" s="17">
        <v>45135</v>
      </c>
    </row>
    <row r="113" spans="1:18" s="15" customFormat="1" x14ac:dyDescent="0.25">
      <c r="A113" s="6">
        <v>2023</v>
      </c>
      <c r="B113" s="11">
        <v>45017</v>
      </c>
      <c r="C113" s="11">
        <v>45107</v>
      </c>
      <c r="D113" s="3">
        <v>3000</v>
      </c>
      <c r="E113" s="9">
        <v>3500</v>
      </c>
      <c r="F113" s="2">
        <v>3581</v>
      </c>
      <c r="G113" s="2" t="s">
        <v>157</v>
      </c>
      <c r="H113" s="22">
        <v>36000</v>
      </c>
      <c r="I113" s="22">
        <v>36000</v>
      </c>
      <c r="J113" s="24">
        <v>0</v>
      </c>
      <c r="K113" s="24">
        <v>0</v>
      </c>
      <c r="L113" s="24">
        <v>0</v>
      </c>
      <c r="M113" s="24">
        <v>0</v>
      </c>
      <c r="O113" s="16" t="s">
        <v>228</v>
      </c>
      <c r="P113" s="15" t="s">
        <v>225</v>
      </c>
      <c r="Q113" s="17">
        <v>45135</v>
      </c>
      <c r="R113" s="17">
        <v>45135</v>
      </c>
    </row>
    <row r="114" spans="1:18" s="15" customFormat="1" x14ac:dyDescent="0.25">
      <c r="A114" s="6">
        <v>2023</v>
      </c>
      <c r="B114" s="11">
        <v>45017</v>
      </c>
      <c r="C114" s="11">
        <v>45107</v>
      </c>
      <c r="D114" s="3">
        <v>3000</v>
      </c>
      <c r="E114" s="9">
        <v>3500</v>
      </c>
      <c r="F114" s="2">
        <v>3591</v>
      </c>
      <c r="G114" s="2" t="s">
        <v>158</v>
      </c>
      <c r="H114" s="22">
        <v>49680</v>
      </c>
      <c r="I114" s="22">
        <v>49680</v>
      </c>
      <c r="J114" s="24">
        <v>13425</v>
      </c>
      <c r="K114" s="24">
        <v>13425</v>
      </c>
      <c r="L114" s="24">
        <v>13425</v>
      </c>
      <c r="M114" s="24">
        <v>10225</v>
      </c>
      <c r="O114" s="16" t="s">
        <v>228</v>
      </c>
      <c r="P114" s="15" t="s">
        <v>225</v>
      </c>
      <c r="Q114" s="17">
        <v>45135</v>
      </c>
      <c r="R114" s="17">
        <v>45135</v>
      </c>
    </row>
    <row r="115" spans="1:18" s="15" customFormat="1" x14ac:dyDescent="0.25">
      <c r="A115" s="6">
        <v>2023</v>
      </c>
      <c r="B115" s="11">
        <v>45017</v>
      </c>
      <c r="C115" s="11">
        <v>45107</v>
      </c>
      <c r="D115" s="3">
        <v>3000</v>
      </c>
      <c r="E115" s="9">
        <v>3600</v>
      </c>
      <c r="F115" s="9">
        <v>3600</v>
      </c>
      <c r="G115" s="7" t="s">
        <v>159</v>
      </c>
      <c r="H115" s="19">
        <f>SUM(H116:H118)</f>
        <v>950700</v>
      </c>
      <c r="I115" s="19">
        <f t="shared" ref="I115:M115" si="21">SUM(I116:I118)</f>
        <v>934200</v>
      </c>
      <c r="J115" s="19">
        <f t="shared" si="21"/>
        <v>384079.68</v>
      </c>
      <c r="K115" s="19">
        <f t="shared" si="21"/>
        <v>384079.68</v>
      </c>
      <c r="L115" s="19">
        <f t="shared" si="21"/>
        <v>384079.68</v>
      </c>
      <c r="M115" s="19">
        <f t="shared" si="21"/>
        <v>384079.68</v>
      </c>
      <c r="O115" s="16" t="s">
        <v>228</v>
      </c>
      <c r="P115" s="15" t="s">
        <v>225</v>
      </c>
      <c r="Q115" s="17">
        <v>45135</v>
      </c>
      <c r="R115" s="17">
        <v>45135</v>
      </c>
    </row>
    <row r="116" spans="1:18" s="15" customFormat="1" x14ac:dyDescent="0.25">
      <c r="A116" s="6">
        <v>2023</v>
      </c>
      <c r="B116" s="11">
        <v>45017</v>
      </c>
      <c r="C116" s="11">
        <v>45107</v>
      </c>
      <c r="D116" s="3">
        <v>3000</v>
      </c>
      <c r="E116" s="9">
        <v>3600</v>
      </c>
      <c r="F116" s="2">
        <v>3611</v>
      </c>
      <c r="G116" s="2" t="s">
        <v>160</v>
      </c>
      <c r="H116" s="22">
        <v>556200</v>
      </c>
      <c r="I116" s="22">
        <v>556200</v>
      </c>
      <c r="J116" s="24">
        <v>320831.68</v>
      </c>
      <c r="K116" s="24">
        <v>320831.68</v>
      </c>
      <c r="L116" s="24">
        <v>320831.68</v>
      </c>
      <c r="M116" s="24">
        <v>320831.68</v>
      </c>
      <c r="O116" s="16" t="s">
        <v>228</v>
      </c>
      <c r="P116" s="15" t="s">
        <v>225</v>
      </c>
      <c r="Q116" s="17">
        <v>45135</v>
      </c>
      <c r="R116" s="17">
        <v>45135</v>
      </c>
    </row>
    <row r="117" spans="1:18" s="15" customFormat="1" x14ac:dyDescent="0.25">
      <c r="A117" s="6">
        <v>2023</v>
      </c>
      <c r="B117" s="11">
        <v>45017</v>
      </c>
      <c r="C117" s="11">
        <v>45107</v>
      </c>
      <c r="D117" s="3">
        <v>3000</v>
      </c>
      <c r="E117" s="9">
        <v>3600</v>
      </c>
      <c r="F117" s="2">
        <v>3612</v>
      </c>
      <c r="G117" s="2" t="s">
        <v>161</v>
      </c>
      <c r="H117" s="22">
        <v>264500</v>
      </c>
      <c r="I117" s="22">
        <v>248000</v>
      </c>
      <c r="J117" s="24">
        <v>52748</v>
      </c>
      <c r="K117" s="24">
        <v>52748</v>
      </c>
      <c r="L117" s="24">
        <v>52748</v>
      </c>
      <c r="M117" s="24">
        <v>52748</v>
      </c>
      <c r="O117" s="16" t="s">
        <v>228</v>
      </c>
      <c r="P117" s="15" t="s">
        <v>225</v>
      </c>
      <c r="Q117" s="17">
        <v>45135</v>
      </c>
      <c r="R117" s="17">
        <v>45135</v>
      </c>
    </row>
    <row r="118" spans="1:18" s="15" customFormat="1" x14ac:dyDescent="0.25">
      <c r="A118" s="6">
        <v>2023</v>
      </c>
      <c r="B118" s="11">
        <v>45017</v>
      </c>
      <c r="C118" s="11">
        <v>45107</v>
      </c>
      <c r="D118" s="3">
        <v>3000</v>
      </c>
      <c r="E118" s="9">
        <v>3600</v>
      </c>
      <c r="F118" s="2">
        <v>3651</v>
      </c>
      <c r="G118" s="2" t="s">
        <v>162</v>
      </c>
      <c r="H118" s="22">
        <v>130000</v>
      </c>
      <c r="I118" s="22">
        <v>130000</v>
      </c>
      <c r="J118" s="24">
        <v>10500</v>
      </c>
      <c r="K118" s="24">
        <v>10500</v>
      </c>
      <c r="L118" s="24">
        <v>10500</v>
      </c>
      <c r="M118" s="24">
        <v>10500</v>
      </c>
      <c r="O118" s="16" t="s">
        <v>228</v>
      </c>
      <c r="P118" s="15" t="s">
        <v>225</v>
      </c>
      <c r="Q118" s="17">
        <v>45135</v>
      </c>
      <c r="R118" s="17">
        <v>45135</v>
      </c>
    </row>
    <row r="119" spans="1:18" s="15" customFormat="1" x14ac:dyDescent="0.25">
      <c r="A119" s="6">
        <v>2023</v>
      </c>
      <c r="B119" s="11">
        <v>45017</v>
      </c>
      <c r="C119" s="11">
        <v>45107</v>
      </c>
      <c r="D119" s="3">
        <v>3000</v>
      </c>
      <c r="E119" s="9">
        <v>3700</v>
      </c>
      <c r="F119" s="9">
        <v>3700</v>
      </c>
      <c r="G119" s="7" t="s">
        <v>163</v>
      </c>
      <c r="H119" s="23">
        <f>SUM(H120:H123)</f>
        <v>443350</v>
      </c>
      <c r="I119" s="23">
        <f t="shared" ref="I119:M119" si="22">SUM(I120:I123)</f>
        <v>443350</v>
      </c>
      <c r="J119" s="23">
        <f t="shared" si="22"/>
        <v>2105.34</v>
      </c>
      <c r="K119" s="23">
        <f t="shared" si="22"/>
        <v>2105.34</v>
      </c>
      <c r="L119" s="23">
        <f t="shared" si="22"/>
        <v>2105.34</v>
      </c>
      <c r="M119" s="23">
        <f t="shared" si="22"/>
        <v>2105.34</v>
      </c>
      <c r="O119" s="16" t="s">
        <v>228</v>
      </c>
      <c r="P119" s="15" t="s">
        <v>225</v>
      </c>
      <c r="Q119" s="17">
        <v>45135</v>
      </c>
      <c r="R119" s="17">
        <v>45135</v>
      </c>
    </row>
    <row r="120" spans="1:18" s="15" customFormat="1" x14ac:dyDescent="0.25">
      <c r="A120" s="6">
        <v>2023</v>
      </c>
      <c r="B120" s="11">
        <v>45017</v>
      </c>
      <c r="C120" s="11">
        <v>45107</v>
      </c>
      <c r="D120" s="3">
        <v>3000</v>
      </c>
      <c r="E120" s="9">
        <v>3700</v>
      </c>
      <c r="F120" s="2">
        <v>3711</v>
      </c>
      <c r="G120" s="2" t="s">
        <v>164</v>
      </c>
      <c r="H120" s="22">
        <v>95750</v>
      </c>
      <c r="I120" s="22">
        <v>95750</v>
      </c>
      <c r="J120" s="24">
        <v>0</v>
      </c>
      <c r="K120" s="24">
        <v>0</v>
      </c>
      <c r="L120" s="24">
        <v>0</v>
      </c>
      <c r="M120" s="24">
        <v>0</v>
      </c>
      <c r="O120" s="16" t="s">
        <v>228</v>
      </c>
      <c r="P120" s="15" t="s">
        <v>225</v>
      </c>
      <c r="Q120" s="17">
        <v>45135</v>
      </c>
      <c r="R120" s="17">
        <v>45135</v>
      </c>
    </row>
    <row r="121" spans="1:18" s="15" customFormat="1" x14ac:dyDescent="0.25">
      <c r="A121" s="6">
        <v>2023</v>
      </c>
      <c r="B121" s="11">
        <v>45017</v>
      </c>
      <c r="C121" s="11">
        <v>45107</v>
      </c>
      <c r="D121" s="3">
        <v>3000</v>
      </c>
      <c r="E121" s="9">
        <v>3700</v>
      </c>
      <c r="F121" s="2">
        <v>3721</v>
      </c>
      <c r="G121" s="2" t="s">
        <v>165</v>
      </c>
      <c r="H121" s="22">
        <v>31500</v>
      </c>
      <c r="I121" s="22">
        <v>31500</v>
      </c>
      <c r="J121" s="24">
        <v>0</v>
      </c>
      <c r="K121" s="24">
        <v>0</v>
      </c>
      <c r="L121" s="24">
        <v>0</v>
      </c>
      <c r="M121" s="24">
        <v>0</v>
      </c>
      <c r="O121" s="16" t="s">
        <v>228</v>
      </c>
      <c r="P121" s="15" t="s">
        <v>225</v>
      </c>
      <c r="Q121" s="17">
        <v>45135</v>
      </c>
      <c r="R121" s="17">
        <v>45135</v>
      </c>
    </row>
    <row r="122" spans="1:18" s="15" customFormat="1" x14ac:dyDescent="0.25">
      <c r="A122" s="6">
        <v>2023</v>
      </c>
      <c r="B122" s="11">
        <v>45017</v>
      </c>
      <c r="C122" s="11">
        <v>45107</v>
      </c>
      <c r="D122" s="3">
        <v>3000</v>
      </c>
      <c r="E122" s="9">
        <v>3700</v>
      </c>
      <c r="F122" s="2">
        <v>3751</v>
      </c>
      <c r="G122" s="2" t="s">
        <v>166</v>
      </c>
      <c r="H122" s="22">
        <v>251000</v>
      </c>
      <c r="I122" s="22">
        <v>251000</v>
      </c>
      <c r="J122" s="24">
        <v>0</v>
      </c>
      <c r="K122" s="24">
        <v>0</v>
      </c>
      <c r="L122" s="24">
        <v>0</v>
      </c>
      <c r="M122" s="24">
        <v>0</v>
      </c>
      <c r="O122" s="16" t="s">
        <v>228</v>
      </c>
      <c r="P122" s="15" t="s">
        <v>225</v>
      </c>
      <c r="Q122" s="17">
        <v>45135</v>
      </c>
      <c r="R122" s="17">
        <v>45135</v>
      </c>
    </row>
    <row r="123" spans="1:18" s="15" customFormat="1" x14ac:dyDescent="0.25">
      <c r="A123" s="6">
        <v>2023</v>
      </c>
      <c r="B123" s="11">
        <v>45017</v>
      </c>
      <c r="C123" s="11">
        <v>45107</v>
      </c>
      <c r="D123" s="3">
        <v>3000</v>
      </c>
      <c r="E123" s="9">
        <v>3700</v>
      </c>
      <c r="F123" s="2">
        <v>3791</v>
      </c>
      <c r="G123" s="2" t="s">
        <v>167</v>
      </c>
      <c r="H123" s="22">
        <v>65100</v>
      </c>
      <c r="I123" s="22">
        <v>65100</v>
      </c>
      <c r="J123" s="24">
        <v>2105.34</v>
      </c>
      <c r="K123" s="24">
        <v>2105.34</v>
      </c>
      <c r="L123" s="24">
        <v>2105.34</v>
      </c>
      <c r="M123" s="24">
        <v>2105.34</v>
      </c>
      <c r="O123" s="16" t="s">
        <v>228</v>
      </c>
      <c r="P123" s="15" t="s">
        <v>225</v>
      </c>
      <c r="Q123" s="17">
        <v>45135</v>
      </c>
      <c r="R123" s="17">
        <v>45135</v>
      </c>
    </row>
    <row r="124" spans="1:18" s="15" customFormat="1" x14ac:dyDescent="0.25">
      <c r="A124" s="6">
        <v>2023</v>
      </c>
      <c r="B124" s="11">
        <v>45017</v>
      </c>
      <c r="C124" s="11">
        <v>45107</v>
      </c>
      <c r="D124" s="3">
        <v>3000</v>
      </c>
      <c r="E124" s="9">
        <v>3800</v>
      </c>
      <c r="F124" s="9">
        <v>3800</v>
      </c>
      <c r="G124" s="7" t="s">
        <v>168</v>
      </c>
      <c r="H124" s="23">
        <f>SUM(H125:H128)</f>
        <v>730500</v>
      </c>
      <c r="I124" s="23">
        <f t="shared" ref="I124:M124" si="23">SUM(I125:I128)</f>
        <v>780500</v>
      </c>
      <c r="J124" s="23">
        <f t="shared" si="23"/>
        <v>192230.6</v>
      </c>
      <c r="K124" s="23">
        <f t="shared" si="23"/>
        <v>192230.6</v>
      </c>
      <c r="L124" s="23">
        <f t="shared" si="23"/>
        <v>192230.6</v>
      </c>
      <c r="M124" s="23">
        <f t="shared" si="23"/>
        <v>192230.6</v>
      </c>
      <c r="O124" s="16" t="s">
        <v>228</v>
      </c>
      <c r="P124" s="15" t="s">
        <v>225</v>
      </c>
      <c r="Q124" s="17">
        <v>45135</v>
      </c>
      <c r="R124" s="17">
        <v>45135</v>
      </c>
    </row>
    <row r="125" spans="1:18" s="15" customFormat="1" x14ac:dyDescent="0.25">
      <c r="A125" s="6">
        <v>2023</v>
      </c>
      <c r="B125" s="11">
        <v>45017</v>
      </c>
      <c r="C125" s="11">
        <v>45107</v>
      </c>
      <c r="D125" s="3">
        <v>3000</v>
      </c>
      <c r="E125" s="9">
        <v>3800</v>
      </c>
      <c r="F125" s="2">
        <v>3812</v>
      </c>
      <c r="G125" s="2" t="s">
        <v>169</v>
      </c>
      <c r="H125" s="18">
        <v>0</v>
      </c>
      <c r="I125" s="18">
        <v>0</v>
      </c>
      <c r="J125" s="22">
        <v>0</v>
      </c>
      <c r="K125" s="22">
        <v>0</v>
      </c>
      <c r="L125" s="22">
        <v>0</v>
      </c>
      <c r="M125" s="22">
        <v>0</v>
      </c>
      <c r="O125" s="16" t="s">
        <v>228</v>
      </c>
      <c r="P125" s="15" t="s">
        <v>225</v>
      </c>
      <c r="Q125" s="17">
        <v>45135</v>
      </c>
      <c r="R125" s="17">
        <v>45135</v>
      </c>
    </row>
    <row r="126" spans="1:18" s="15" customFormat="1" x14ac:dyDescent="0.25">
      <c r="A126" s="6">
        <v>2023</v>
      </c>
      <c r="B126" s="11">
        <v>45017</v>
      </c>
      <c r="C126" s="11">
        <v>45107</v>
      </c>
      <c r="D126" s="3">
        <v>3000</v>
      </c>
      <c r="E126" s="9">
        <v>3800</v>
      </c>
      <c r="F126" s="2">
        <v>3821</v>
      </c>
      <c r="G126" s="2" t="s">
        <v>170</v>
      </c>
      <c r="H126" s="22">
        <v>390000</v>
      </c>
      <c r="I126" s="22">
        <v>440000</v>
      </c>
      <c r="J126" s="24">
        <v>171540.94</v>
      </c>
      <c r="K126" s="24">
        <v>171540.94</v>
      </c>
      <c r="L126" s="24">
        <v>171540.94</v>
      </c>
      <c r="M126" s="24">
        <v>171540.94</v>
      </c>
      <c r="N126" s="15" t="s">
        <v>230</v>
      </c>
      <c r="O126" s="16" t="s">
        <v>228</v>
      </c>
      <c r="P126" s="15" t="s">
        <v>225</v>
      </c>
      <c r="Q126" s="17">
        <v>45135</v>
      </c>
      <c r="R126" s="17">
        <v>45135</v>
      </c>
    </row>
    <row r="127" spans="1:18" s="15" customFormat="1" x14ac:dyDescent="0.25">
      <c r="A127" s="6">
        <v>2023</v>
      </c>
      <c r="B127" s="11">
        <v>45017</v>
      </c>
      <c r="C127" s="11">
        <v>45107</v>
      </c>
      <c r="D127" s="3">
        <v>3000</v>
      </c>
      <c r="E127" s="9">
        <v>3800</v>
      </c>
      <c r="F127" s="2">
        <v>3831</v>
      </c>
      <c r="G127" s="2" t="s">
        <v>171</v>
      </c>
      <c r="H127" s="22">
        <v>240500</v>
      </c>
      <c r="I127" s="22">
        <v>240500</v>
      </c>
      <c r="J127" s="24">
        <v>20689.66</v>
      </c>
      <c r="K127" s="24">
        <v>20689.66</v>
      </c>
      <c r="L127" s="24">
        <v>20689.66</v>
      </c>
      <c r="M127" s="24">
        <v>20689.66</v>
      </c>
      <c r="O127" s="16" t="s">
        <v>228</v>
      </c>
      <c r="P127" s="15" t="s">
        <v>225</v>
      </c>
      <c r="Q127" s="17">
        <v>45135</v>
      </c>
      <c r="R127" s="17">
        <v>45135</v>
      </c>
    </row>
    <row r="128" spans="1:18" s="15" customFormat="1" x14ac:dyDescent="0.25">
      <c r="A128" s="6">
        <v>2023</v>
      </c>
      <c r="B128" s="11">
        <v>45017</v>
      </c>
      <c r="C128" s="11">
        <v>45107</v>
      </c>
      <c r="D128" s="3">
        <v>3000</v>
      </c>
      <c r="E128" s="9">
        <v>3800</v>
      </c>
      <c r="F128" s="2">
        <v>3853</v>
      </c>
      <c r="G128" s="2" t="s">
        <v>172</v>
      </c>
      <c r="H128" s="22">
        <v>100000</v>
      </c>
      <c r="I128" s="22">
        <v>100000</v>
      </c>
      <c r="J128" s="24">
        <v>0</v>
      </c>
      <c r="K128" s="24">
        <v>0</v>
      </c>
      <c r="L128" s="24">
        <v>0</v>
      </c>
      <c r="M128" s="24">
        <v>0</v>
      </c>
      <c r="O128" s="16" t="s">
        <v>228</v>
      </c>
      <c r="P128" s="15" t="s">
        <v>225</v>
      </c>
      <c r="Q128" s="17">
        <v>45135</v>
      </c>
      <c r="R128" s="17">
        <v>45135</v>
      </c>
    </row>
    <row r="129" spans="1:18" s="15" customFormat="1" x14ac:dyDescent="0.25">
      <c r="A129" s="6">
        <v>2023</v>
      </c>
      <c r="B129" s="11">
        <v>45017</v>
      </c>
      <c r="C129" s="11">
        <v>45107</v>
      </c>
      <c r="D129" s="3">
        <v>3000</v>
      </c>
      <c r="E129" s="9">
        <v>3900</v>
      </c>
      <c r="F129" s="9">
        <v>3900</v>
      </c>
      <c r="G129" s="7" t="s">
        <v>173</v>
      </c>
      <c r="H129" s="23">
        <f>SUM(H130:H132)</f>
        <v>4150685.46</v>
      </c>
      <c r="I129" s="23">
        <f t="shared" ref="I129:M129" si="24">SUM(I130:I132)</f>
        <v>4406301.57</v>
      </c>
      <c r="J129" s="23">
        <f t="shared" si="24"/>
        <v>1129390.24</v>
      </c>
      <c r="K129" s="23">
        <f t="shared" si="24"/>
        <v>1129390.24</v>
      </c>
      <c r="L129" s="23">
        <f t="shared" si="24"/>
        <v>1129390.24</v>
      </c>
      <c r="M129" s="23">
        <f t="shared" si="24"/>
        <v>1129390.24</v>
      </c>
      <c r="O129" s="16" t="s">
        <v>228</v>
      </c>
      <c r="P129" s="15" t="s">
        <v>225</v>
      </c>
      <c r="Q129" s="17">
        <v>45135</v>
      </c>
      <c r="R129" s="17">
        <v>45135</v>
      </c>
    </row>
    <row r="130" spans="1:18" s="15" customFormat="1" x14ac:dyDescent="0.25">
      <c r="A130" s="6">
        <v>2023</v>
      </c>
      <c r="B130" s="11">
        <v>45017</v>
      </c>
      <c r="C130" s="11">
        <v>45107</v>
      </c>
      <c r="D130" s="3">
        <v>3000</v>
      </c>
      <c r="E130" s="9">
        <v>3900</v>
      </c>
      <c r="F130" s="2">
        <v>3921</v>
      </c>
      <c r="G130" s="2" t="s">
        <v>174</v>
      </c>
      <c r="H130" s="18">
        <v>2646805.0299999998</v>
      </c>
      <c r="I130" s="18">
        <v>2902421.12</v>
      </c>
      <c r="J130" s="22">
        <v>484467.14</v>
      </c>
      <c r="K130" s="22">
        <v>484467.14</v>
      </c>
      <c r="L130" s="22">
        <v>484467.14</v>
      </c>
      <c r="M130" s="22">
        <v>484467.14</v>
      </c>
      <c r="O130" s="16" t="s">
        <v>228</v>
      </c>
      <c r="P130" s="15" t="s">
        <v>225</v>
      </c>
      <c r="Q130" s="17">
        <v>45135</v>
      </c>
      <c r="R130" s="17">
        <v>45135</v>
      </c>
    </row>
    <row r="131" spans="1:18" s="15" customFormat="1" x14ac:dyDescent="0.25">
      <c r="A131" s="6">
        <v>2023</v>
      </c>
      <c r="B131" s="11">
        <v>45017</v>
      </c>
      <c r="C131" s="11">
        <v>45107</v>
      </c>
      <c r="D131" s="3">
        <v>3000</v>
      </c>
      <c r="E131" s="9">
        <v>3900</v>
      </c>
      <c r="F131" s="2">
        <v>3961</v>
      </c>
      <c r="G131" s="2" t="s">
        <v>175</v>
      </c>
      <c r="H131" s="22">
        <v>0</v>
      </c>
      <c r="I131" s="22">
        <v>0</v>
      </c>
      <c r="J131" s="24">
        <v>0</v>
      </c>
      <c r="K131" s="24">
        <v>0</v>
      </c>
      <c r="L131" s="24">
        <v>0</v>
      </c>
      <c r="M131" s="18">
        <v>0</v>
      </c>
      <c r="O131" s="16" t="s">
        <v>228</v>
      </c>
      <c r="P131" s="15" t="s">
        <v>225</v>
      </c>
      <c r="Q131" s="17">
        <v>45135</v>
      </c>
      <c r="R131" s="17">
        <v>45135</v>
      </c>
    </row>
    <row r="132" spans="1:18" s="15" customFormat="1" x14ac:dyDescent="0.25">
      <c r="A132" s="6">
        <v>2023</v>
      </c>
      <c r="B132" s="11">
        <v>45017</v>
      </c>
      <c r="C132" s="11">
        <v>45107</v>
      </c>
      <c r="D132" s="3">
        <v>3000</v>
      </c>
      <c r="E132" s="9">
        <v>3900</v>
      </c>
      <c r="F132" s="2">
        <v>3981</v>
      </c>
      <c r="G132" s="2" t="s">
        <v>176</v>
      </c>
      <c r="H132" s="22">
        <v>1503880.43</v>
      </c>
      <c r="I132" s="22">
        <v>1503880.45</v>
      </c>
      <c r="J132" s="24">
        <v>644923.1</v>
      </c>
      <c r="K132" s="24">
        <v>644923.1</v>
      </c>
      <c r="L132" s="24">
        <v>644923.1</v>
      </c>
      <c r="M132" s="24">
        <v>644923.1</v>
      </c>
      <c r="O132" s="16" t="s">
        <v>228</v>
      </c>
      <c r="P132" s="15" t="s">
        <v>225</v>
      </c>
      <c r="Q132" s="17">
        <v>45135</v>
      </c>
      <c r="R132" s="17">
        <v>45135</v>
      </c>
    </row>
    <row r="133" spans="1:18" s="15" customFormat="1" x14ac:dyDescent="0.25">
      <c r="A133" s="6">
        <v>2023</v>
      </c>
      <c r="B133" s="11">
        <v>45017</v>
      </c>
      <c r="C133" s="11">
        <v>45107</v>
      </c>
      <c r="D133" s="3">
        <v>4000</v>
      </c>
      <c r="E133" s="31">
        <v>4000</v>
      </c>
      <c r="F133" s="32">
        <v>4000</v>
      </c>
      <c r="G133" s="29" t="s">
        <v>177</v>
      </c>
      <c r="H133" s="23">
        <f>SUM(H134:H135)</f>
        <v>35000</v>
      </c>
      <c r="I133" s="23">
        <f t="shared" ref="I133:M133" si="25">SUM(I134:I135)</f>
        <v>35000</v>
      </c>
      <c r="J133" s="23">
        <f t="shared" si="25"/>
        <v>0</v>
      </c>
      <c r="K133" s="23">
        <f t="shared" si="25"/>
        <v>0</v>
      </c>
      <c r="L133" s="23">
        <f t="shared" si="25"/>
        <v>0</v>
      </c>
      <c r="M133" s="23">
        <f t="shared" si="25"/>
        <v>0</v>
      </c>
      <c r="O133" s="16" t="s">
        <v>228</v>
      </c>
      <c r="P133" s="15" t="s">
        <v>225</v>
      </c>
      <c r="Q133" s="17">
        <v>45135</v>
      </c>
      <c r="R133" s="17">
        <v>45135</v>
      </c>
    </row>
    <row r="134" spans="1:18" s="15" customFormat="1" x14ac:dyDescent="0.25">
      <c r="A134" s="6">
        <v>2023</v>
      </c>
      <c r="B134" s="11">
        <v>45017</v>
      </c>
      <c r="C134" s="11">
        <v>45107</v>
      </c>
      <c r="D134" s="3">
        <v>4000</v>
      </c>
      <c r="E134" s="9">
        <v>4400</v>
      </c>
      <c r="F134" s="2">
        <v>4414</v>
      </c>
      <c r="G134" s="2" t="s">
        <v>178</v>
      </c>
      <c r="H134" s="22">
        <v>23000</v>
      </c>
      <c r="I134" s="22">
        <v>23000</v>
      </c>
      <c r="J134" s="24">
        <v>0</v>
      </c>
      <c r="K134" s="24">
        <v>0</v>
      </c>
      <c r="L134" s="24">
        <v>0</v>
      </c>
      <c r="M134" s="24">
        <v>0</v>
      </c>
      <c r="O134" s="16" t="s">
        <v>228</v>
      </c>
      <c r="P134" s="15" t="s">
        <v>225</v>
      </c>
      <c r="Q134" s="17">
        <v>45135</v>
      </c>
      <c r="R134" s="17">
        <v>45135</v>
      </c>
    </row>
    <row r="135" spans="1:18" s="15" customFormat="1" x14ac:dyDescent="0.25">
      <c r="A135" s="6">
        <v>2023</v>
      </c>
      <c r="B135" s="11">
        <v>45017</v>
      </c>
      <c r="C135" s="11">
        <v>45107</v>
      </c>
      <c r="D135" s="3">
        <v>4000</v>
      </c>
      <c r="E135" s="9">
        <v>4400</v>
      </c>
      <c r="F135" s="2">
        <v>4421</v>
      </c>
      <c r="G135" s="2" t="s">
        <v>179</v>
      </c>
      <c r="H135" s="22">
        <v>12000</v>
      </c>
      <c r="I135" s="22">
        <v>12000</v>
      </c>
      <c r="J135" s="24">
        <v>0</v>
      </c>
      <c r="K135" s="24">
        <v>0</v>
      </c>
      <c r="L135" s="24">
        <v>0</v>
      </c>
      <c r="M135" s="24">
        <v>0</v>
      </c>
      <c r="O135" s="16" t="s">
        <v>228</v>
      </c>
      <c r="P135" s="15" t="s">
        <v>225</v>
      </c>
      <c r="Q135" s="17">
        <v>45135</v>
      </c>
      <c r="R135" s="17">
        <v>45135</v>
      </c>
    </row>
    <row r="136" spans="1:18" s="15" customFormat="1" x14ac:dyDescent="0.25">
      <c r="A136" s="6">
        <v>2023</v>
      </c>
      <c r="B136" s="11">
        <v>45017</v>
      </c>
      <c r="C136" s="11">
        <v>45107</v>
      </c>
      <c r="D136" s="9">
        <v>5000</v>
      </c>
      <c r="E136" s="31">
        <v>5000</v>
      </c>
      <c r="F136" s="31">
        <v>5000</v>
      </c>
      <c r="G136" s="29" t="s">
        <v>180</v>
      </c>
      <c r="H136" s="35">
        <f>SUM(H137+H141+H142+H144+H147+H148+H157+H158+H159)</f>
        <v>1815500</v>
      </c>
      <c r="I136" s="35">
        <f t="shared" ref="I136:M136" si="26">SUM(I137+I141+I142+I144+I147+I148+I157+I158+I159)</f>
        <v>5019005.0399999991</v>
      </c>
      <c r="J136" s="35">
        <f t="shared" si="26"/>
        <v>2957026.9299999997</v>
      </c>
      <c r="K136" s="35">
        <f t="shared" si="26"/>
        <v>2957026.9299999997</v>
      </c>
      <c r="L136" s="35">
        <f t="shared" si="26"/>
        <v>2957026.9299999997</v>
      </c>
      <c r="M136" s="35">
        <f t="shared" si="26"/>
        <v>2957026.9299999997</v>
      </c>
      <c r="O136" s="16" t="s">
        <v>228</v>
      </c>
      <c r="P136" s="15" t="s">
        <v>225</v>
      </c>
      <c r="Q136" s="17">
        <v>45135</v>
      </c>
      <c r="R136" s="17">
        <v>45135</v>
      </c>
    </row>
    <row r="137" spans="1:18" s="15" customFormat="1" x14ac:dyDescent="0.25">
      <c r="A137" s="6">
        <v>2023</v>
      </c>
      <c r="B137" s="11">
        <v>45017</v>
      </c>
      <c r="C137" s="11">
        <v>45107</v>
      </c>
      <c r="D137" s="9">
        <v>5000</v>
      </c>
      <c r="E137" s="9">
        <v>5100</v>
      </c>
      <c r="F137" s="9">
        <v>5100</v>
      </c>
      <c r="G137" s="7" t="s">
        <v>181</v>
      </c>
      <c r="H137" s="19">
        <f>SUM(H138:H140)</f>
        <v>200500</v>
      </c>
      <c r="I137" s="19">
        <f t="shared" ref="I137:M137" si="27">SUM(I138:I140)</f>
        <v>238300</v>
      </c>
      <c r="J137" s="19">
        <f t="shared" si="27"/>
        <v>11750</v>
      </c>
      <c r="K137" s="19">
        <f t="shared" si="27"/>
        <v>11750</v>
      </c>
      <c r="L137" s="19">
        <f t="shared" si="27"/>
        <v>11750</v>
      </c>
      <c r="M137" s="19">
        <f t="shared" si="27"/>
        <v>11750</v>
      </c>
      <c r="O137" s="16" t="s">
        <v>228</v>
      </c>
      <c r="P137" s="15" t="s">
        <v>225</v>
      </c>
      <c r="Q137" s="17">
        <v>45135</v>
      </c>
      <c r="R137" s="17">
        <v>45135</v>
      </c>
    </row>
    <row r="138" spans="1:18" s="15" customFormat="1" x14ac:dyDescent="0.25">
      <c r="A138" s="6">
        <v>2023</v>
      </c>
      <c r="B138" s="11">
        <v>45017</v>
      </c>
      <c r="C138" s="11">
        <v>45107</v>
      </c>
      <c r="D138" s="9">
        <v>5000</v>
      </c>
      <c r="E138" s="9">
        <v>5100</v>
      </c>
      <c r="F138" s="2">
        <v>5111</v>
      </c>
      <c r="G138" s="2" t="s">
        <v>182</v>
      </c>
      <c r="H138" s="22">
        <v>0</v>
      </c>
      <c r="I138" s="22">
        <v>37800</v>
      </c>
      <c r="J138" s="24">
        <v>0</v>
      </c>
      <c r="K138" s="24">
        <v>0</v>
      </c>
      <c r="L138" s="24">
        <v>0</v>
      </c>
      <c r="M138" s="24">
        <v>0</v>
      </c>
      <c r="O138" s="16" t="s">
        <v>228</v>
      </c>
      <c r="P138" s="15" t="s">
        <v>225</v>
      </c>
      <c r="Q138" s="17">
        <v>45135</v>
      </c>
      <c r="R138" s="17">
        <v>45135</v>
      </c>
    </row>
    <row r="139" spans="1:18" s="15" customFormat="1" x14ac:dyDescent="0.25">
      <c r="A139" s="6">
        <v>2023</v>
      </c>
      <c r="B139" s="11">
        <v>45017</v>
      </c>
      <c r="C139" s="11">
        <v>45107</v>
      </c>
      <c r="D139" s="9">
        <v>5000</v>
      </c>
      <c r="E139" s="9">
        <v>5100</v>
      </c>
      <c r="F139" s="2">
        <v>5151</v>
      </c>
      <c r="G139" s="2" t="s">
        <v>183</v>
      </c>
      <c r="H139" s="18">
        <v>200500</v>
      </c>
      <c r="I139" s="18">
        <v>200500</v>
      </c>
      <c r="J139" s="22">
        <v>11750</v>
      </c>
      <c r="K139" s="22">
        <v>11750</v>
      </c>
      <c r="L139" s="22">
        <v>11750</v>
      </c>
      <c r="M139" s="22">
        <v>11750</v>
      </c>
      <c r="O139" s="16" t="s">
        <v>228</v>
      </c>
      <c r="P139" s="15" t="s">
        <v>225</v>
      </c>
      <c r="Q139" s="17">
        <v>45135</v>
      </c>
      <c r="R139" s="17">
        <v>45135</v>
      </c>
    </row>
    <row r="140" spans="1:18" s="15" customFormat="1" x14ac:dyDescent="0.25">
      <c r="A140" s="6">
        <v>2023</v>
      </c>
      <c r="B140" s="11">
        <v>45017</v>
      </c>
      <c r="C140" s="11">
        <v>45107</v>
      </c>
      <c r="D140" s="9">
        <v>5000</v>
      </c>
      <c r="E140" s="9">
        <v>5100</v>
      </c>
      <c r="F140" s="2">
        <v>5191</v>
      </c>
      <c r="G140" s="2" t="s">
        <v>184</v>
      </c>
      <c r="H140" s="22">
        <v>0</v>
      </c>
      <c r="I140" s="22">
        <v>0</v>
      </c>
      <c r="J140" s="24">
        <v>0</v>
      </c>
      <c r="K140" s="24">
        <v>0</v>
      </c>
      <c r="L140" s="24">
        <v>0</v>
      </c>
      <c r="M140" s="24">
        <v>0</v>
      </c>
      <c r="O140" s="16" t="s">
        <v>228</v>
      </c>
      <c r="P140" s="15" t="s">
        <v>225</v>
      </c>
      <c r="Q140" s="17">
        <v>45135</v>
      </c>
      <c r="R140" s="17">
        <v>45135</v>
      </c>
    </row>
    <row r="141" spans="1:18" s="15" customFormat="1" x14ac:dyDescent="0.25">
      <c r="A141" s="6">
        <v>2023</v>
      </c>
      <c r="B141" s="11">
        <v>45017</v>
      </c>
      <c r="C141" s="11">
        <v>45107</v>
      </c>
      <c r="D141" s="9">
        <v>5000</v>
      </c>
      <c r="E141" s="9">
        <v>5200</v>
      </c>
      <c r="F141" s="9">
        <v>5200</v>
      </c>
      <c r="G141" s="7" t="s">
        <v>185</v>
      </c>
      <c r="H141" s="23">
        <v>0</v>
      </c>
      <c r="I141" s="23">
        <v>0</v>
      </c>
      <c r="J141" s="23">
        <v>0</v>
      </c>
      <c r="K141" s="23">
        <v>0</v>
      </c>
      <c r="L141" s="23">
        <v>0</v>
      </c>
      <c r="M141" s="23">
        <v>0</v>
      </c>
      <c r="O141" s="16" t="s">
        <v>228</v>
      </c>
      <c r="P141" s="15" t="s">
        <v>225</v>
      </c>
      <c r="Q141" s="17">
        <v>45135</v>
      </c>
      <c r="R141" s="17">
        <v>45135</v>
      </c>
    </row>
    <row r="142" spans="1:18" s="15" customFormat="1" x14ac:dyDescent="0.25">
      <c r="A142" s="6">
        <v>2023</v>
      </c>
      <c r="B142" s="11">
        <v>45017</v>
      </c>
      <c r="C142" s="11">
        <v>45107</v>
      </c>
      <c r="D142" s="9">
        <v>5000</v>
      </c>
      <c r="E142" s="9">
        <v>5300</v>
      </c>
      <c r="F142" s="9">
        <v>5300</v>
      </c>
      <c r="G142" s="7" t="s">
        <v>186</v>
      </c>
      <c r="H142" s="23">
        <v>0</v>
      </c>
      <c r="I142" s="23">
        <v>0</v>
      </c>
      <c r="J142" s="23">
        <v>0</v>
      </c>
      <c r="K142" s="23">
        <v>0</v>
      </c>
      <c r="L142" s="23">
        <v>0</v>
      </c>
      <c r="M142" s="23">
        <v>0</v>
      </c>
      <c r="O142" s="16" t="s">
        <v>228</v>
      </c>
      <c r="P142" s="15" t="s">
        <v>225</v>
      </c>
      <c r="Q142" s="17">
        <v>45135</v>
      </c>
      <c r="R142" s="17">
        <v>45135</v>
      </c>
    </row>
    <row r="143" spans="1:18" s="15" customFormat="1" x14ac:dyDescent="0.25">
      <c r="A143" s="6">
        <v>2023</v>
      </c>
      <c r="B143" s="11">
        <v>45017</v>
      </c>
      <c r="C143" s="11">
        <v>45107</v>
      </c>
      <c r="D143" s="9">
        <v>5000</v>
      </c>
      <c r="E143" s="9">
        <v>5300</v>
      </c>
      <c r="F143" s="2">
        <v>5321</v>
      </c>
      <c r="G143" s="2" t="s">
        <v>187</v>
      </c>
      <c r="H143" s="22">
        <v>0</v>
      </c>
      <c r="I143" s="24">
        <v>0</v>
      </c>
      <c r="J143" s="24">
        <v>0</v>
      </c>
      <c r="K143" s="24">
        <v>0</v>
      </c>
      <c r="L143" s="24">
        <v>0</v>
      </c>
      <c r="M143" s="24">
        <v>0</v>
      </c>
      <c r="O143" s="16" t="s">
        <v>228</v>
      </c>
      <c r="P143" s="15" t="s">
        <v>225</v>
      </c>
      <c r="Q143" s="17">
        <v>45135</v>
      </c>
      <c r="R143" s="17">
        <v>45135</v>
      </c>
    </row>
    <row r="144" spans="1:18" s="15" customFormat="1" x14ac:dyDescent="0.25">
      <c r="A144" s="6">
        <v>2023</v>
      </c>
      <c r="B144" s="11">
        <v>45017</v>
      </c>
      <c r="C144" s="11">
        <v>45107</v>
      </c>
      <c r="D144" s="9">
        <v>5000</v>
      </c>
      <c r="E144" s="9">
        <v>5400</v>
      </c>
      <c r="F144" s="9">
        <v>5400</v>
      </c>
      <c r="G144" s="7" t="s">
        <v>188</v>
      </c>
      <c r="H144" s="23">
        <f>SUM(H145:H146)</f>
        <v>0</v>
      </c>
      <c r="I144" s="23">
        <f t="shared" ref="I144:M144" si="28">SUM(I145:I146)</f>
        <v>25862.07</v>
      </c>
      <c r="J144" s="23">
        <f t="shared" si="28"/>
        <v>25862.07</v>
      </c>
      <c r="K144" s="23">
        <f t="shared" si="28"/>
        <v>25862.07</v>
      </c>
      <c r="L144" s="23">
        <f t="shared" si="28"/>
        <v>25862.07</v>
      </c>
      <c r="M144" s="23">
        <f t="shared" si="28"/>
        <v>25862.07</v>
      </c>
      <c r="O144" s="16" t="s">
        <v>228</v>
      </c>
      <c r="P144" s="15" t="s">
        <v>225</v>
      </c>
      <c r="Q144" s="17">
        <v>45135</v>
      </c>
      <c r="R144" s="17">
        <v>45135</v>
      </c>
    </row>
    <row r="145" spans="1:18" s="15" customFormat="1" x14ac:dyDescent="0.25">
      <c r="A145" s="6">
        <v>2023</v>
      </c>
      <c r="B145" s="11">
        <v>45017</v>
      </c>
      <c r="C145" s="11">
        <v>45107</v>
      </c>
      <c r="D145" s="9">
        <v>5000</v>
      </c>
      <c r="E145" s="9">
        <v>5400</v>
      </c>
      <c r="F145" s="9">
        <v>5421</v>
      </c>
      <c r="G145" s="7" t="s">
        <v>224</v>
      </c>
      <c r="H145" s="22">
        <v>0</v>
      </c>
      <c r="I145" s="22">
        <v>25862.07</v>
      </c>
      <c r="J145" s="22">
        <v>25862.07</v>
      </c>
      <c r="K145" s="22">
        <v>25862.07</v>
      </c>
      <c r="L145" s="22">
        <v>25862.07</v>
      </c>
      <c r="M145" s="22">
        <v>25862.07</v>
      </c>
      <c r="N145" s="15" t="s">
        <v>226</v>
      </c>
      <c r="O145" s="16" t="s">
        <v>228</v>
      </c>
      <c r="P145" s="15" t="s">
        <v>225</v>
      </c>
      <c r="Q145" s="17">
        <v>45135</v>
      </c>
      <c r="R145" s="17">
        <v>45135</v>
      </c>
    </row>
    <row r="146" spans="1:18" s="15" customFormat="1" x14ac:dyDescent="0.25">
      <c r="A146" s="6">
        <v>2023</v>
      </c>
      <c r="B146" s="11">
        <v>45017</v>
      </c>
      <c r="C146" s="11">
        <v>45107</v>
      </c>
      <c r="D146" s="9">
        <v>5000</v>
      </c>
      <c r="E146" s="9">
        <v>5400</v>
      </c>
      <c r="F146" s="2">
        <v>5491</v>
      </c>
      <c r="G146" s="2" t="s">
        <v>189</v>
      </c>
      <c r="H146" s="22">
        <v>0</v>
      </c>
      <c r="I146" s="22">
        <v>0</v>
      </c>
      <c r="J146" s="24">
        <v>0</v>
      </c>
      <c r="K146" s="24">
        <v>0</v>
      </c>
      <c r="L146" s="24">
        <v>0</v>
      </c>
      <c r="M146" s="24">
        <v>0</v>
      </c>
      <c r="O146" s="16" t="s">
        <v>228</v>
      </c>
      <c r="P146" s="15" t="s">
        <v>225</v>
      </c>
      <c r="Q146" s="17">
        <v>45135</v>
      </c>
      <c r="R146" s="17">
        <v>45135</v>
      </c>
    </row>
    <row r="147" spans="1:18" s="15" customFormat="1" x14ac:dyDescent="0.25">
      <c r="A147" s="6">
        <v>2023</v>
      </c>
      <c r="B147" s="11">
        <v>45017</v>
      </c>
      <c r="C147" s="11">
        <v>45107</v>
      </c>
      <c r="D147" s="9">
        <v>5000</v>
      </c>
      <c r="E147" s="9">
        <v>5500</v>
      </c>
      <c r="F147" s="9">
        <v>5500</v>
      </c>
      <c r="G147" s="7" t="s">
        <v>190</v>
      </c>
      <c r="H147" s="23">
        <v>0</v>
      </c>
      <c r="I147" s="23">
        <v>0</v>
      </c>
      <c r="J147" s="23">
        <v>0</v>
      </c>
      <c r="K147" s="23">
        <v>0</v>
      </c>
      <c r="L147" s="23">
        <v>0</v>
      </c>
      <c r="M147" s="23">
        <v>0</v>
      </c>
      <c r="O147" s="16" t="s">
        <v>228</v>
      </c>
      <c r="P147" s="15" t="s">
        <v>225</v>
      </c>
      <c r="Q147" s="17">
        <v>45135</v>
      </c>
      <c r="R147" s="17">
        <v>45135</v>
      </c>
    </row>
    <row r="148" spans="1:18" s="15" customFormat="1" x14ac:dyDescent="0.25">
      <c r="A148" s="6">
        <v>2023</v>
      </c>
      <c r="B148" s="11">
        <v>45017</v>
      </c>
      <c r="C148" s="11">
        <v>45107</v>
      </c>
      <c r="D148" s="9">
        <v>5000</v>
      </c>
      <c r="E148" s="9">
        <v>5600</v>
      </c>
      <c r="F148" s="9">
        <v>5600</v>
      </c>
      <c r="G148" s="7" t="s">
        <v>191</v>
      </c>
      <c r="H148" s="23">
        <f>SUM(H149:H156)</f>
        <v>665000</v>
      </c>
      <c r="I148" s="23">
        <f t="shared" ref="I148:M148" si="29">SUM(I149:I156)</f>
        <v>3804842.9699999997</v>
      </c>
      <c r="J148" s="23">
        <f t="shared" si="29"/>
        <v>2919414.86</v>
      </c>
      <c r="K148" s="23">
        <f t="shared" si="29"/>
        <v>2919414.86</v>
      </c>
      <c r="L148" s="23">
        <f t="shared" si="29"/>
        <v>2919414.86</v>
      </c>
      <c r="M148" s="23">
        <f t="shared" si="29"/>
        <v>2919414.86</v>
      </c>
      <c r="O148" s="16" t="s">
        <v>228</v>
      </c>
      <c r="P148" s="15" t="s">
        <v>225</v>
      </c>
      <c r="Q148" s="17">
        <v>45135</v>
      </c>
      <c r="R148" s="17">
        <v>45135</v>
      </c>
    </row>
    <row r="149" spans="1:18" s="15" customFormat="1" x14ac:dyDescent="0.25">
      <c r="A149" s="6">
        <v>2023</v>
      </c>
      <c r="B149" s="11">
        <v>45017</v>
      </c>
      <c r="C149" s="11">
        <v>45107</v>
      </c>
      <c r="D149" s="9">
        <v>5000</v>
      </c>
      <c r="E149" s="9">
        <v>5600</v>
      </c>
      <c r="F149" s="2">
        <v>5621</v>
      </c>
      <c r="G149" s="2" t="s">
        <v>192</v>
      </c>
      <c r="H149" s="22">
        <v>500000</v>
      </c>
      <c r="I149" s="22">
        <v>500000</v>
      </c>
      <c r="J149" s="18">
        <v>0</v>
      </c>
      <c r="K149" s="18">
        <v>0</v>
      </c>
      <c r="L149" s="18">
        <v>0</v>
      </c>
      <c r="M149" s="18">
        <v>0</v>
      </c>
      <c r="O149" s="16" t="s">
        <v>228</v>
      </c>
      <c r="P149" s="15" t="s">
        <v>225</v>
      </c>
      <c r="Q149" s="17">
        <v>45135</v>
      </c>
      <c r="R149" s="17">
        <v>45135</v>
      </c>
    </row>
    <row r="150" spans="1:18" s="15" customFormat="1" x14ac:dyDescent="0.25">
      <c r="A150" s="6">
        <v>2023</v>
      </c>
      <c r="B150" s="11">
        <v>45017</v>
      </c>
      <c r="C150" s="11">
        <v>45107</v>
      </c>
      <c r="D150" s="9">
        <v>5000</v>
      </c>
      <c r="E150" s="9">
        <v>5600</v>
      </c>
      <c r="F150" s="2">
        <v>5631</v>
      </c>
      <c r="G150" s="7" t="s">
        <v>223</v>
      </c>
      <c r="H150" s="22">
        <v>0</v>
      </c>
      <c r="I150" s="24">
        <v>2586206.9</v>
      </c>
      <c r="J150" s="18">
        <v>2586206.9</v>
      </c>
      <c r="K150" s="18">
        <v>2586206.9</v>
      </c>
      <c r="L150" s="18">
        <v>2586206.9</v>
      </c>
      <c r="M150" s="18">
        <v>2586206.9</v>
      </c>
      <c r="N150" s="15" t="s">
        <v>226</v>
      </c>
      <c r="O150" s="16" t="s">
        <v>228</v>
      </c>
      <c r="P150" s="15" t="s">
        <v>225</v>
      </c>
      <c r="Q150" s="17">
        <v>45135</v>
      </c>
      <c r="R150" s="17">
        <v>45135</v>
      </c>
    </row>
    <row r="151" spans="1:18" s="15" customFormat="1" x14ac:dyDescent="0.25">
      <c r="A151" s="6">
        <v>2023</v>
      </c>
      <c r="B151" s="11">
        <v>45017</v>
      </c>
      <c r="C151" s="11">
        <v>45107</v>
      </c>
      <c r="D151" s="9">
        <v>5000</v>
      </c>
      <c r="E151" s="9">
        <v>5600</v>
      </c>
      <c r="F151" s="2">
        <v>5641</v>
      </c>
      <c r="G151" s="2" t="s">
        <v>193</v>
      </c>
      <c r="H151" s="18">
        <v>15000</v>
      </c>
      <c r="I151" s="18">
        <v>35428.04</v>
      </c>
      <c r="J151" s="18">
        <v>0</v>
      </c>
      <c r="K151" s="18">
        <v>0</v>
      </c>
      <c r="L151" s="18">
        <v>0</v>
      </c>
      <c r="M151" s="18">
        <v>0</v>
      </c>
      <c r="N151" s="15" t="s">
        <v>229</v>
      </c>
      <c r="O151" s="16" t="s">
        <v>228</v>
      </c>
      <c r="P151" s="15" t="s">
        <v>225</v>
      </c>
      <c r="Q151" s="17">
        <v>45135</v>
      </c>
      <c r="R151" s="17">
        <v>45135</v>
      </c>
    </row>
    <row r="152" spans="1:18" s="15" customFormat="1" x14ac:dyDescent="0.25">
      <c r="A152" s="6">
        <v>2023</v>
      </c>
      <c r="B152" s="11">
        <v>45017</v>
      </c>
      <c r="C152" s="11">
        <v>45107</v>
      </c>
      <c r="D152" s="9">
        <v>5000</v>
      </c>
      <c r="E152" s="9">
        <v>5600</v>
      </c>
      <c r="F152" s="2">
        <v>5651</v>
      </c>
      <c r="G152" s="2" t="s">
        <v>194</v>
      </c>
      <c r="H152" s="18">
        <v>0</v>
      </c>
      <c r="I152" s="18">
        <v>297708.03000000003</v>
      </c>
      <c r="J152" s="18">
        <v>97708.03</v>
      </c>
      <c r="K152" s="18">
        <v>97708.03</v>
      </c>
      <c r="L152" s="18">
        <v>97708.03</v>
      </c>
      <c r="M152" s="18">
        <v>97708.03</v>
      </c>
      <c r="N152" s="15" t="s">
        <v>231</v>
      </c>
      <c r="O152" s="16" t="s">
        <v>228</v>
      </c>
      <c r="P152" s="15" t="s">
        <v>225</v>
      </c>
      <c r="Q152" s="17">
        <v>45135</v>
      </c>
      <c r="R152" s="17">
        <v>45135</v>
      </c>
    </row>
    <row r="153" spans="1:18" s="15" customFormat="1" x14ac:dyDescent="0.25">
      <c r="A153" s="6">
        <v>2023</v>
      </c>
      <c r="B153" s="11">
        <v>45017</v>
      </c>
      <c r="C153" s="11">
        <v>45107</v>
      </c>
      <c r="D153" s="9">
        <v>5000</v>
      </c>
      <c r="E153" s="9">
        <v>5600</v>
      </c>
      <c r="F153" s="2">
        <v>5661</v>
      </c>
      <c r="G153" s="2" t="s">
        <v>195</v>
      </c>
      <c r="H153" s="22">
        <v>150000</v>
      </c>
      <c r="I153" s="22">
        <v>150000</v>
      </c>
      <c r="J153" s="18">
        <v>0</v>
      </c>
      <c r="K153" s="18">
        <v>0</v>
      </c>
      <c r="L153" s="18">
        <v>0</v>
      </c>
      <c r="M153" s="18">
        <v>0</v>
      </c>
      <c r="O153" s="16" t="s">
        <v>228</v>
      </c>
      <c r="P153" s="15" t="s">
        <v>225</v>
      </c>
      <c r="Q153" s="17">
        <v>45135</v>
      </c>
      <c r="R153" s="17">
        <v>45135</v>
      </c>
    </row>
    <row r="154" spans="1:18" s="15" customFormat="1" x14ac:dyDescent="0.25">
      <c r="A154" s="6">
        <v>2023</v>
      </c>
      <c r="B154" s="11">
        <v>45017</v>
      </c>
      <c r="C154" s="11">
        <v>45107</v>
      </c>
      <c r="D154" s="9">
        <v>5000</v>
      </c>
      <c r="E154" s="9">
        <v>5600</v>
      </c>
      <c r="F154" s="2">
        <v>5663</v>
      </c>
      <c r="G154" s="2" t="s">
        <v>196</v>
      </c>
      <c r="H154" s="18">
        <v>0</v>
      </c>
      <c r="I154" s="18">
        <v>70000</v>
      </c>
      <c r="J154" s="18">
        <v>69999.929999999993</v>
      </c>
      <c r="K154" s="18">
        <v>69999.929999999993</v>
      </c>
      <c r="L154" s="18">
        <v>69999.929999999993</v>
      </c>
      <c r="M154" s="18">
        <v>69999.929999999993</v>
      </c>
      <c r="O154" s="16" t="s">
        <v>228</v>
      </c>
      <c r="P154" s="15" t="s">
        <v>225</v>
      </c>
      <c r="Q154" s="17">
        <v>45135</v>
      </c>
      <c r="R154" s="17">
        <v>45135</v>
      </c>
    </row>
    <row r="155" spans="1:18" s="15" customFormat="1" x14ac:dyDescent="0.25">
      <c r="A155" s="6">
        <v>2023</v>
      </c>
      <c r="B155" s="11">
        <v>45017</v>
      </c>
      <c r="C155" s="11">
        <v>45107</v>
      </c>
      <c r="D155" s="9">
        <v>5000</v>
      </c>
      <c r="E155" s="9">
        <v>5600</v>
      </c>
      <c r="F155" s="2">
        <v>5671</v>
      </c>
      <c r="G155" s="2" t="s">
        <v>197</v>
      </c>
      <c r="H155" s="22">
        <v>0</v>
      </c>
      <c r="I155" s="24">
        <v>165500</v>
      </c>
      <c r="J155" s="18">
        <v>165500</v>
      </c>
      <c r="K155" s="18">
        <v>165500</v>
      </c>
      <c r="L155" s="18">
        <v>165500</v>
      </c>
      <c r="M155" s="18">
        <v>165500</v>
      </c>
      <c r="N155" s="15" t="s">
        <v>226</v>
      </c>
      <c r="O155" s="16" t="s">
        <v>228</v>
      </c>
      <c r="P155" s="15" t="s">
        <v>225</v>
      </c>
      <c r="Q155" s="17">
        <v>45135</v>
      </c>
      <c r="R155" s="17">
        <v>45135</v>
      </c>
    </row>
    <row r="156" spans="1:18" s="15" customFormat="1" x14ac:dyDescent="0.25">
      <c r="A156" s="6">
        <v>2023</v>
      </c>
      <c r="B156" s="11">
        <v>45017</v>
      </c>
      <c r="C156" s="11">
        <v>45107</v>
      </c>
      <c r="D156" s="9">
        <v>5000</v>
      </c>
      <c r="E156" s="9">
        <v>5600</v>
      </c>
      <c r="F156" s="2">
        <v>5691</v>
      </c>
      <c r="G156" s="2" t="s">
        <v>198</v>
      </c>
      <c r="H156" s="18">
        <v>0</v>
      </c>
      <c r="I156" s="18">
        <v>0</v>
      </c>
      <c r="J156" s="18">
        <v>0</v>
      </c>
      <c r="K156" s="18">
        <v>0</v>
      </c>
      <c r="L156" s="18">
        <v>0</v>
      </c>
      <c r="M156" s="18">
        <v>0</v>
      </c>
      <c r="O156" s="16" t="s">
        <v>228</v>
      </c>
      <c r="P156" s="15" t="s">
        <v>225</v>
      </c>
      <c r="Q156" s="17">
        <v>45135</v>
      </c>
      <c r="R156" s="17">
        <v>45135</v>
      </c>
    </row>
    <row r="157" spans="1:18" s="15" customFormat="1" x14ac:dyDescent="0.25">
      <c r="A157" s="6">
        <v>2023</v>
      </c>
      <c r="B157" s="11">
        <v>45017</v>
      </c>
      <c r="C157" s="11">
        <v>45107</v>
      </c>
      <c r="D157" s="9">
        <v>5000</v>
      </c>
      <c r="E157" s="9">
        <v>5700</v>
      </c>
      <c r="F157" s="9">
        <v>5700</v>
      </c>
      <c r="G157" s="7" t="s">
        <v>199</v>
      </c>
      <c r="H157" s="23">
        <v>0</v>
      </c>
      <c r="I157" s="23">
        <v>0</v>
      </c>
      <c r="J157" s="23">
        <v>0</v>
      </c>
      <c r="K157" s="23">
        <v>0</v>
      </c>
      <c r="L157" s="23">
        <v>0</v>
      </c>
      <c r="M157" s="23">
        <v>0</v>
      </c>
      <c r="O157" s="16" t="s">
        <v>228</v>
      </c>
      <c r="P157" s="15" t="s">
        <v>225</v>
      </c>
      <c r="Q157" s="17">
        <v>45135</v>
      </c>
      <c r="R157" s="17">
        <v>45135</v>
      </c>
    </row>
    <row r="158" spans="1:18" s="15" customFormat="1" x14ac:dyDescent="0.25">
      <c r="A158" s="6">
        <v>2023</v>
      </c>
      <c r="B158" s="11">
        <v>45017</v>
      </c>
      <c r="C158" s="11">
        <v>45107</v>
      </c>
      <c r="D158" s="9">
        <v>5000</v>
      </c>
      <c r="E158" s="9">
        <v>5800</v>
      </c>
      <c r="F158" s="9">
        <v>5800</v>
      </c>
      <c r="G158" s="7" t="s">
        <v>200</v>
      </c>
      <c r="H158" s="23">
        <v>0</v>
      </c>
      <c r="I158" s="23">
        <v>0</v>
      </c>
      <c r="J158" s="23">
        <v>0</v>
      </c>
      <c r="K158" s="23">
        <v>0</v>
      </c>
      <c r="L158" s="23">
        <v>0</v>
      </c>
      <c r="M158" s="23">
        <v>0</v>
      </c>
      <c r="O158" s="16" t="s">
        <v>228</v>
      </c>
      <c r="P158" s="15" t="s">
        <v>225</v>
      </c>
      <c r="Q158" s="17">
        <v>45135</v>
      </c>
      <c r="R158" s="17">
        <v>45135</v>
      </c>
    </row>
    <row r="159" spans="1:18" s="15" customFormat="1" x14ac:dyDescent="0.25">
      <c r="A159" s="6">
        <v>2023</v>
      </c>
      <c r="B159" s="11">
        <v>45017</v>
      </c>
      <c r="C159" s="11">
        <v>45107</v>
      </c>
      <c r="D159" s="9">
        <v>5000</v>
      </c>
      <c r="E159" s="9">
        <v>5900</v>
      </c>
      <c r="F159" s="9">
        <v>5900</v>
      </c>
      <c r="G159" s="7" t="s">
        <v>201</v>
      </c>
      <c r="H159" s="23">
        <f>SUM(H160:H161)</f>
        <v>950000</v>
      </c>
      <c r="I159" s="23">
        <f t="shared" ref="I159:M159" si="30">SUM(I160:I161)</f>
        <v>950000</v>
      </c>
      <c r="J159" s="23">
        <f t="shared" si="30"/>
        <v>0</v>
      </c>
      <c r="K159" s="23">
        <f t="shared" si="30"/>
        <v>0</v>
      </c>
      <c r="L159" s="23">
        <f t="shared" si="30"/>
        <v>0</v>
      </c>
      <c r="M159" s="23">
        <f t="shared" si="30"/>
        <v>0</v>
      </c>
      <c r="O159" s="16" t="s">
        <v>228</v>
      </c>
      <c r="P159" s="15" t="s">
        <v>225</v>
      </c>
      <c r="Q159" s="17">
        <v>45135</v>
      </c>
      <c r="R159" s="17">
        <v>45135</v>
      </c>
    </row>
    <row r="160" spans="1:18" s="15" customFormat="1" x14ac:dyDescent="0.25">
      <c r="A160" s="6">
        <v>2023</v>
      </c>
      <c r="B160" s="11">
        <v>45017</v>
      </c>
      <c r="C160" s="11">
        <v>45107</v>
      </c>
      <c r="D160" s="9">
        <v>5000</v>
      </c>
      <c r="E160" s="9">
        <v>5900</v>
      </c>
      <c r="F160" s="2">
        <v>5911</v>
      </c>
      <c r="G160" s="2" t="s">
        <v>202</v>
      </c>
      <c r="H160" s="18">
        <v>500000</v>
      </c>
      <c r="I160" s="18">
        <v>500000</v>
      </c>
      <c r="J160" s="24">
        <v>0</v>
      </c>
      <c r="K160" s="24">
        <v>0</v>
      </c>
      <c r="L160" s="24">
        <v>0</v>
      </c>
      <c r="M160" s="24">
        <v>0</v>
      </c>
      <c r="N160" s="12"/>
      <c r="O160" s="16" t="s">
        <v>228</v>
      </c>
      <c r="P160" s="15" t="s">
        <v>225</v>
      </c>
      <c r="Q160" s="17">
        <v>45135</v>
      </c>
      <c r="R160" s="17">
        <v>45135</v>
      </c>
    </row>
    <row r="161" spans="1:18" s="15" customFormat="1" x14ac:dyDescent="0.25">
      <c r="A161" s="6">
        <v>2023</v>
      </c>
      <c r="B161" s="11">
        <v>45017</v>
      </c>
      <c r="C161" s="11">
        <v>45107</v>
      </c>
      <c r="D161" s="9">
        <v>5000</v>
      </c>
      <c r="E161" s="9">
        <v>5900</v>
      </c>
      <c r="F161" s="2">
        <v>5971</v>
      </c>
      <c r="G161" s="2" t="s">
        <v>203</v>
      </c>
      <c r="H161" s="22">
        <v>450000</v>
      </c>
      <c r="I161" s="22">
        <v>450000</v>
      </c>
      <c r="J161" s="24">
        <v>0</v>
      </c>
      <c r="K161" s="24">
        <v>0</v>
      </c>
      <c r="L161" s="24">
        <v>0</v>
      </c>
      <c r="M161" s="24">
        <v>0</v>
      </c>
      <c r="O161" s="16" t="s">
        <v>228</v>
      </c>
      <c r="P161" s="15" t="s">
        <v>225</v>
      </c>
      <c r="Q161" s="17">
        <v>45135</v>
      </c>
      <c r="R161" s="17">
        <v>45135</v>
      </c>
    </row>
    <row r="162" spans="1:18" s="15" customFormat="1" x14ac:dyDescent="0.25">
      <c r="A162" s="6">
        <v>2023</v>
      </c>
      <c r="B162" s="11">
        <v>45017</v>
      </c>
      <c r="C162" s="11">
        <v>45107</v>
      </c>
      <c r="D162" s="3">
        <v>6000</v>
      </c>
      <c r="E162" s="27">
        <v>6000</v>
      </c>
      <c r="F162" s="27">
        <v>6000</v>
      </c>
      <c r="G162" s="29" t="s">
        <v>204</v>
      </c>
      <c r="H162" s="34">
        <f>SUM(H163+H165+H167)</f>
        <v>21100000</v>
      </c>
      <c r="I162" s="34">
        <f t="shared" ref="I162:M162" si="31">SUM(I163+I165+I167)</f>
        <v>22834128.800000001</v>
      </c>
      <c r="J162" s="34">
        <f t="shared" si="31"/>
        <v>4221947.97</v>
      </c>
      <c r="K162" s="34">
        <f t="shared" si="31"/>
        <v>767505.96</v>
      </c>
      <c r="L162" s="34">
        <f t="shared" si="31"/>
        <v>767505.96</v>
      </c>
      <c r="M162" s="34">
        <f t="shared" si="31"/>
        <v>626058.05000000005</v>
      </c>
      <c r="O162" s="16" t="s">
        <v>228</v>
      </c>
      <c r="P162" s="15" t="s">
        <v>225</v>
      </c>
      <c r="Q162" s="17">
        <v>45135</v>
      </c>
      <c r="R162" s="17">
        <v>45135</v>
      </c>
    </row>
    <row r="163" spans="1:18" s="15" customFormat="1" x14ac:dyDescent="0.25">
      <c r="A163" s="6">
        <v>2023</v>
      </c>
      <c r="B163" s="11">
        <v>45017</v>
      </c>
      <c r="C163" s="11">
        <v>45107</v>
      </c>
      <c r="D163" s="3">
        <v>6000</v>
      </c>
      <c r="E163" s="9">
        <v>6100</v>
      </c>
      <c r="F163" s="9">
        <v>6100</v>
      </c>
      <c r="G163" s="7" t="s">
        <v>205</v>
      </c>
      <c r="H163" s="19">
        <f>SUM(H164)</f>
        <v>15000000</v>
      </c>
      <c r="I163" s="19">
        <f t="shared" ref="I163:M163" si="32">SUM(I164)</f>
        <v>17000000</v>
      </c>
      <c r="J163" s="19">
        <f t="shared" si="32"/>
        <v>4221947.97</v>
      </c>
      <c r="K163" s="19">
        <f t="shared" si="32"/>
        <v>767505.96</v>
      </c>
      <c r="L163" s="19">
        <f t="shared" si="32"/>
        <v>767505.96</v>
      </c>
      <c r="M163" s="19">
        <f t="shared" si="32"/>
        <v>626058.05000000005</v>
      </c>
      <c r="O163" s="16" t="s">
        <v>228</v>
      </c>
      <c r="P163" s="15" t="s">
        <v>225</v>
      </c>
      <c r="Q163" s="17">
        <v>45135</v>
      </c>
      <c r="R163" s="17">
        <v>45135</v>
      </c>
    </row>
    <row r="164" spans="1:18" s="15" customFormat="1" x14ac:dyDescent="0.25">
      <c r="A164" s="6">
        <v>2023</v>
      </c>
      <c r="B164" s="11">
        <v>45017</v>
      </c>
      <c r="C164" s="11">
        <v>45107</v>
      </c>
      <c r="D164" s="3">
        <v>6000</v>
      </c>
      <c r="E164" s="9">
        <v>6100</v>
      </c>
      <c r="F164" s="2">
        <v>6131</v>
      </c>
      <c r="G164" s="2" t="s">
        <v>206</v>
      </c>
      <c r="H164" s="18">
        <v>15000000</v>
      </c>
      <c r="I164" s="18">
        <v>17000000</v>
      </c>
      <c r="J164" s="18">
        <v>4221947.97</v>
      </c>
      <c r="K164" s="18">
        <v>767505.96</v>
      </c>
      <c r="L164" s="18">
        <v>767505.96</v>
      </c>
      <c r="M164" s="18">
        <v>626058.05000000005</v>
      </c>
      <c r="N164" s="4"/>
      <c r="O164" s="16" t="s">
        <v>228</v>
      </c>
      <c r="P164" s="15" t="s">
        <v>225</v>
      </c>
      <c r="Q164" s="17">
        <v>45135</v>
      </c>
      <c r="R164" s="17">
        <v>45135</v>
      </c>
    </row>
    <row r="165" spans="1:18" s="15" customFormat="1" x14ac:dyDescent="0.25">
      <c r="A165" s="6">
        <v>2023</v>
      </c>
      <c r="B165" s="11">
        <v>45017</v>
      </c>
      <c r="C165" s="11">
        <v>45107</v>
      </c>
      <c r="D165" s="3">
        <v>6000</v>
      </c>
      <c r="E165" s="9">
        <v>6200</v>
      </c>
      <c r="F165" s="9">
        <v>6200</v>
      </c>
      <c r="G165" s="7" t="s">
        <v>207</v>
      </c>
      <c r="H165" s="23">
        <f>SUM(H166)</f>
        <v>5085811.4800000004</v>
      </c>
      <c r="I165" s="23">
        <f t="shared" ref="I165:M165" si="33">SUM(I166)</f>
        <v>4819940.28</v>
      </c>
      <c r="J165" s="23">
        <f t="shared" si="33"/>
        <v>0</v>
      </c>
      <c r="K165" s="23">
        <f t="shared" si="33"/>
        <v>0</v>
      </c>
      <c r="L165" s="23">
        <f t="shared" si="33"/>
        <v>0</v>
      </c>
      <c r="M165" s="23">
        <f t="shared" si="33"/>
        <v>0</v>
      </c>
      <c r="O165" s="16" t="s">
        <v>228</v>
      </c>
      <c r="P165" s="15" t="s">
        <v>225</v>
      </c>
      <c r="Q165" s="17">
        <v>45135</v>
      </c>
      <c r="R165" s="17">
        <v>45135</v>
      </c>
    </row>
    <row r="166" spans="1:18" s="15" customFormat="1" x14ac:dyDescent="0.25">
      <c r="A166" s="6">
        <v>2023</v>
      </c>
      <c r="B166" s="11">
        <v>45017</v>
      </c>
      <c r="C166" s="11">
        <v>45107</v>
      </c>
      <c r="D166" s="3">
        <v>6000</v>
      </c>
      <c r="E166" s="9">
        <v>6200</v>
      </c>
      <c r="F166" s="2">
        <v>6221</v>
      </c>
      <c r="G166" s="7" t="s">
        <v>208</v>
      </c>
      <c r="H166" s="22">
        <v>5085811.4800000004</v>
      </c>
      <c r="I166" s="22">
        <v>4819940.28</v>
      </c>
      <c r="J166" s="18">
        <v>0</v>
      </c>
      <c r="K166" s="18">
        <v>0</v>
      </c>
      <c r="L166" s="18">
        <v>0</v>
      </c>
      <c r="M166" s="18">
        <v>0</v>
      </c>
      <c r="N166" s="5" t="s">
        <v>234</v>
      </c>
      <c r="O166" s="16" t="s">
        <v>228</v>
      </c>
      <c r="P166" s="15" t="s">
        <v>225</v>
      </c>
      <c r="Q166" s="17">
        <v>45135</v>
      </c>
      <c r="R166" s="17">
        <v>45135</v>
      </c>
    </row>
    <row r="167" spans="1:18" s="15" customFormat="1" x14ac:dyDescent="0.25">
      <c r="A167" s="6">
        <v>2023</v>
      </c>
      <c r="B167" s="11">
        <v>45017</v>
      </c>
      <c r="C167" s="11">
        <v>45107</v>
      </c>
      <c r="D167" s="3">
        <v>6000</v>
      </c>
      <c r="E167" s="9">
        <v>6300</v>
      </c>
      <c r="F167" s="9">
        <v>6300</v>
      </c>
      <c r="G167" s="7" t="s">
        <v>209</v>
      </c>
      <c r="H167" s="19">
        <f>SUM(H168)</f>
        <v>1014188.52</v>
      </c>
      <c r="I167" s="19">
        <f t="shared" ref="I167:M167" si="34">SUM(I168)</f>
        <v>1014188.52</v>
      </c>
      <c r="J167" s="19">
        <f t="shared" si="34"/>
        <v>0</v>
      </c>
      <c r="K167" s="19">
        <f t="shared" si="34"/>
        <v>0</v>
      </c>
      <c r="L167" s="19">
        <f t="shared" si="34"/>
        <v>0</v>
      </c>
      <c r="M167" s="19">
        <f t="shared" si="34"/>
        <v>0</v>
      </c>
      <c r="O167" s="16" t="s">
        <v>228</v>
      </c>
      <c r="P167" s="15" t="s">
        <v>225</v>
      </c>
      <c r="Q167" s="17">
        <v>45135</v>
      </c>
      <c r="R167" s="17">
        <v>45135</v>
      </c>
    </row>
    <row r="168" spans="1:18" s="15" customFormat="1" x14ac:dyDescent="0.25">
      <c r="A168" s="6">
        <v>2023</v>
      </c>
      <c r="B168" s="11">
        <v>45017</v>
      </c>
      <c r="C168" s="11">
        <v>45107</v>
      </c>
      <c r="D168" s="3">
        <v>6000</v>
      </c>
      <c r="E168" s="9">
        <v>6300</v>
      </c>
      <c r="F168" s="2">
        <v>6311</v>
      </c>
      <c r="G168" s="2" t="s">
        <v>210</v>
      </c>
      <c r="H168" s="22">
        <v>1014188.52</v>
      </c>
      <c r="I168" s="22">
        <v>1014188.52</v>
      </c>
      <c r="J168" s="22">
        <v>0</v>
      </c>
      <c r="K168" s="22">
        <v>0</v>
      </c>
      <c r="L168" s="22">
        <v>0</v>
      </c>
      <c r="M168" s="22">
        <v>0</v>
      </c>
      <c r="O168" s="16" t="s">
        <v>228</v>
      </c>
      <c r="P168" s="15" t="s">
        <v>225</v>
      </c>
      <c r="Q168" s="17">
        <v>45135</v>
      </c>
      <c r="R168" s="17">
        <v>45135</v>
      </c>
    </row>
    <row r="169" spans="1:18" s="15" customFormat="1" x14ac:dyDescent="0.25">
      <c r="A169" s="6">
        <v>2023</v>
      </c>
      <c r="B169" s="11">
        <v>45017</v>
      </c>
      <c r="C169" s="11">
        <v>45107</v>
      </c>
      <c r="D169" s="3">
        <v>7000</v>
      </c>
      <c r="E169" s="31">
        <v>7000</v>
      </c>
      <c r="F169" s="33">
        <v>7000</v>
      </c>
      <c r="G169" s="29" t="s">
        <v>211</v>
      </c>
      <c r="H169" s="20">
        <f>SUM(H176)</f>
        <v>2910225.19</v>
      </c>
      <c r="I169" s="20">
        <f t="shared" ref="I169:M169" si="35">SUM(I176)</f>
        <v>2814113.56</v>
      </c>
      <c r="J169" s="20">
        <f t="shared" si="35"/>
        <v>0</v>
      </c>
      <c r="K169" s="20">
        <f t="shared" si="35"/>
        <v>0</v>
      </c>
      <c r="L169" s="20">
        <f t="shared" si="35"/>
        <v>0</v>
      </c>
      <c r="M169" s="20">
        <f t="shared" si="35"/>
        <v>0</v>
      </c>
      <c r="O169" s="16" t="s">
        <v>228</v>
      </c>
      <c r="P169" s="15" t="s">
        <v>225</v>
      </c>
      <c r="Q169" s="17">
        <v>45135</v>
      </c>
      <c r="R169" s="17">
        <v>45135</v>
      </c>
    </row>
    <row r="170" spans="1:18" s="15" customFormat="1" x14ac:dyDescent="0.25">
      <c r="A170" s="6">
        <v>2023</v>
      </c>
      <c r="B170" s="11">
        <v>45017</v>
      </c>
      <c r="C170" s="11">
        <v>45107</v>
      </c>
      <c r="D170" s="3">
        <v>7000</v>
      </c>
      <c r="E170" s="3">
        <v>7100</v>
      </c>
      <c r="F170" s="3">
        <v>7100</v>
      </c>
      <c r="G170" s="7" t="s">
        <v>212</v>
      </c>
      <c r="H170" s="18">
        <v>0</v>
      </c>
      <c r="I170" s="18">
        <v>0</v>
      </c>
      <c r="J170" s="18">
        <v>0</v>
      </c>
      <c r="K170" s="18">
        <v>0</v>
      </c>
      <c r="L170" s="18">
        <v>0</v>
      </c>
      <c r="M170" s="18">
        <v>0</v>
      </c>
      <c r="O170" s="16" t="s">
        <v>228</v>
      </c>
      <c r="P170" s="15" t="s">
        <v>225</v>
      </c>
      <c r="Q170" s="17">
        <v>45135</v>
      </c>
      <c r="R170" s="17">
        <v>45135</v>
      </c>
    </row>
    <row r="171" spans="1:18" s="15" customFormat="1" x14ac:dyDescent="0.25">
      <c r="A171" s="6">
        <v>2023</v>
      </c>
      <c r="B171" s="11">
        <v>45017</v>
      </c>
      <c r="C171" s="11">
        <v>45107</v>
      </c>
      <c r="D171" s="3">
        <v>7000</v>
      </c>
      <c r="E171" s="3">
        <v>7200</v>
      </c>
      <c r="F171" s="3">
        <v>7200</v>
      </c>
      <c r="G171" s="7" t="s">
        <v>213</v>
      </c>
      <c r="H171" s="18">
        <v>0</v>
      </c>
      <c r="I171" s="18">
        <v>0</v>
      </c>
      <c r="J171" s="18">
        <v>0</v>
      </c>
      <c r="K171" s="18">
        <v>0</v>
      </c>
      <c r="L171" s="18">
        <v>0</v>
      </c>
      <c r="M171" s="18">
        <v>0</v>
      </c>
      <c r="O171" s="16" t="s">
        <v>228</v>
      </c>
      <c r="P171" s="15" t="s">
        <v>225</v>
      </c>
      <c r="Q171" s="17">
        <v>45135</v>
      </c>
      <c r="R171" s="17">
        <v>45135</v>
      </c>
    </row>
    <row r="172" spans="1:18" s="15" customFormat="1" x14ac:dyDescent="0.25">
      <c r="A172" s="6">
        <v>2023</v>
      </c>
      <c r="B172" s="11">
        <v>45017</v>
      </c>
      <c r="C172" s="11">
        <v>45107</v>
      </c>
      <c r="D172" s="3">
        <v>7000</v>
      </c>
      <c r="E172" s="2">
        <v>7300</v>
      </c>
      <c r="F172" s="2">
        <v>7300</v>
      </c>
      <c r="G172" s="7" t="s">
        <v>214</v>
      </c>
      <c r="H172" s="18">
        <v>0</v>
      </c>
      <c r="I172" s="18">
        <v>0</v>
      </c>
      <c r="J172" s="18">
        <v>0</v>
      </c>
      <c r="K172" s="18">
        <v>0</v>
      </c>
      <c r="L172" s="18">
        <v>0</v>
      </c>
      <c r="M172" s="18">
        <v>0</v>
      </c>
      <c r="O172" s="16" t="s">
        <v>228</v>
      </c>
      <c r="P172" s="15" t="s">
        <v>225</v>
      </c>
      <c r="Q172" s="17">
        <v>45135</v>
      </c>
      <c r="R172" s="17">
        <v>45135</v>
      </c>
    </row>
    <row r="173" spans="1:18" s="15" customFormat="1" x14ac:dyDescent="0.25">
      <c r="A173" s="6">
        <v>2023</v>
      </c>
      <c r="B173" s="11">
        <v>45017</v>
      </c>
      <c r="C173" s="11">
        <v>45107</v>
      </c>
      <c r="D173" s="3">
        <v>7000</v>
      </c>
      <c r="E173" s="2">
        <v>7400</v>
      </c>
      <c r="F173" s="2">
        <v>7400</v>
      </c>
      <c r="G173" s="7" t="s">
        <v>215</v>
      </c>
      <c r="H173" s="18">
        <v>0</v>
      </c>
      <c r="I173" s="18">
        <v>0</v>
      </c>
      <c r="J173" s="18">
        <v>0</v>
      </c>
      <c r="K173" s="18">
        <v>0</v>
      </c>
      <c r="L173" s="18">
        <v>0</v>
      </c>
      <c r="M173" s="18">
        <v>0</v>
      </c>
      <c r="O173" s="16" t="s">
        <v>228</v>
      </c>
      <c r="P173" s="15" t="s">
        <v>225</v>
      </c>
      <c r="Q173" s="17">
        <v>45135</v>
      </c>
      <c r="R173" s="17">
        <v>45135</v>
      </c>
    </row>
    <row r="174" spans="1:18" s="15" customFormat="1" x14ac:dyDescent="0.25">
      <c r="A174" s="6">
        <v>2023</v>
      </c>
      <c r="B174" s="11">
        <v>45017</v>
      </c>
      <c r="C174" s="11">
        <v>45107</v>
      </c>
      <c r="D174" s="3">
        <v>7000</v>
      </c>
      <c r="E174" s="2">
        <v>7500</v>
      </c>
      <c r="F174" s="2">
        <v>7500</v>
      </c>
      <c r="G174" s="7" t="s">
        <v>216</v>
      </c>
      <c r="H174" s="18">
        <v>0</v>
      </c>
      <c r="I174" s="18">
        <v>0</v>
      </c>
      <c r="J174" s="18">
        <v>0</v>
      </c>
      <c r="K174" s="18">
        <v>0</v>
      </c>
      <c r="L174" s="18">
        <v>0</v>
      </c>
      <c r="M174" s="18">
        <v>0</v>
      </c>
      <c r="O174" s="16" t="s">
        <v>228</v>
      </c>
      <c r="P174" s="15" t="s">
        <v>225</v>
      </c>
      <c r="Q174" s="17">
        <v>45135</v>
      </c>
      <c r="R174" s="17">
        <v>45135</v>
      </c>
    </row>
    <row r="175" spans="1:18" s="15" customFormat="1" x14ac:dyDescent="0.25">
      <c r="A175" s="6">
        <v>2023</v>
      </c>
      <c r="B175" s="11">
        <v>45017</v>
      </c>
      <c r="C175" s="11">
        <v>45107</v>
      </c>
      <c r="D175" s="3">
        <v>7000</v>
      </c>
      <c r="E175" s="2">
        <v>7600</v>
      </c>
      <c r="F175" s="2">
        <v>7600</v>
      </c>
      <c r="G175" s="7" t="s">
        <v>217</v>
      </c>
      <c r="H175" s="18">
        <v>0</v>
      </c>
      <c r="I175" s="18">
        <v>0</v>
      </c>
      <c r="J175" s="18">
        <v>0</v>
      </c>
      <c r="K175" s="18">
        <v>0</v>
      </c>
      <c r="L175" s="18">
        <v>0</v>
      </c>
      <c r="M175" s="18">
        <v>0</v>
      </c>
      <c r="O175" s="16" t="s">
        <v>228</v>
      </c>
      <c r="P175" s="15" t="s">
        <v>225</v>
      </c>
      <c r="Q175" s="17">
        <v>45135</v>
      </c>
      <c r="R175" s="17">
        <v>45135</v>
      </c>
    </row>
    <row r="176" spans="1:18" s="15" customFormat="1" x14ac:dyDescent="0.25">
      <c r="A176" s="6">
        <v>2023</v>
      </c>
      <c r="B176" s="11">
        <v>45017</v>
      </c>
      <c r="C176" s="11">
        <v>45107</v>
      </c>
      <c r="D176" s="3">
        <v>7000</v>
      </c>
      <c r="E176" s="2">
        <v>7900</v>
      </c>
      <c r="F176" s="2">
        <v>7900</v>
      </c>
      <c r="G176" s="7" t="s">
        <v>218</v>
      </c>
      <c r="H176" s="20">
        <f>SUM(H177)</f>
        <v>2910225.19</v>
      </c>
      <c r="I176" s="20">
        <f t="shared" ref="I176:M176" si="36">SUM(I177)</f>
        <v>2814113.56</v>
      </c>
      <c r="J176" s="20">
        <f t="shared" si="36"/>
        <v>0</v>
      </c>
      <c r="K176" s="20">
        <f t="shared" si="36"/>
        <v>0</v>
      </c>
      <c r="L176" s="20">
        <f t="shared" si="36"/>
        <v>0</v>
      </c>
      <c r="M176" s="20">
        <f t="shared" si="36"/>
        <v>0</v>
      </c>
      <c r="O176" s="16" t="s">
        <v>228</v>
      </c>
      <c r="P176" s="15" t="s">
        <v>225</v>
      </c>
      <c r="Q176" s="17">
        <v>45135</v>
      </c>
      <c r="R176" s="17">
        <v>45135</v>
      </c>
    </row>
    <row r="177" spans="1:18" s="15" customFormat="1" x14ac:dyDescent="0.25">
      <c r="A177" s="6">
        <v>2023</v>
      </c>
      <c r="B177" s="11">
        <v>45017</v>
      </c>
      <c r="C177" s="11">
        <v>45107</v>
      </c>
      <c r="D177" s="3">
        <v>7000</v>
      </c>
      <c r="E177" s="2">
        <v>7900</v>
      </c>
      <c r="F177" s="2">
        <v>7931</v>
      </c>
      <c r="G177" s="2" t="s">
        <v>219</v>
      </c>
      <c r="H177" s="18">
        <v>2910225.19</v>
      </c>
      <c r="I177" s="18">
        <v>2814113.56</v>
      </c>
      <c r="J177" s="22">
        <v>0</v>
      </c>
      <c r="K177" s="22">
        <v>0</v>
      </c>
      <c r="L177" s="22">
        <v>0</v>
      </c>
      <c r="M177" s="22">
        <v>0</v>
      </c>
      <c r="O177" s="16" t="s">
        <v>228</v>
      </c>
      <c r="P177" s="15" t="s">
        <v>225</v>
      </c>
      <c r="Q177" s="17">
        <v>45135</v>
      </c>
      <c r="R177" s="17">
        <v>45135</v>
      </c>
    </row>
    <row r="178" spans="1:18" s="15" customFormat="1" x14ac:dyDescent="0.25">
      <c r="A178" s="6">
        <v>2023</v>
      </c>
      <c r="B178" s="11">
        <v>45017</v>
      </c>
      <c r="C178" s="11">
        <v>45107</v>
      </c>
      <c r="D178" s="2">
        <v>8000</v>
      </c>
      <c r="E178" s="30">
        <v>8000</v>
      </c>
      <c r="F178" s="30">
        <v>8000</v>
      </c>
      <c r="G178" s="30" t="s">
        <v>220</v>
      </c>
      <c r="H178" s="20">
        <v>0</v>
      </c>
      <c r="I178" s="20">
        <v>0</v>
      </c>
      <c r="J178" s="20">
        <v>0</v>
      </c>
      <c r="K178" s="20">
        <v>0</v>
      </c>
      <c r="L178" s="20">
        <v>0</v>
      </c>
      <c r="M178" s="20">
        <v>0</v>
      </c>
      <c r="O178" s="16" t="s">
        <v>228</v>
      </c>
      <c r="P178" s="15" t="s">
        <v>225</v>
      </c>
      <c r="Q178" s="17">
        <v>45135</v>
      </c>
      <c r="R178" s="17">
        <v>45135</v>
      </c>
    </row>
    <row r="179" spans="1:18" s="15" customFormat="1" x14ac:dyDescent="0.25">
      <c r="A179" s="6">
        <v>2023</v>
      </c>
      <c r="B179" s="11">
        <v>45017</v>
      </c>
      <c r="C179" s="11">
        <v>45107</v>
      </c>
      <c r="D179" s="2">
        <v>8000</v>
      </c>
      <c r="E179" s="2">
        <v>8500</v>
      </c>
      <c r="F179" s="2">
        <v>8500</v>
      </c>
      <c r="G179" s="2" t="s">
        <v>221</v>
      </c>
      <c r="H179" s="20">
        <v>0</v>
      </c>
      <c r="I179" s="20">
        <v>0</v>
      </c>
      <c r="J179" s="20">
        <v>0</v>
      </c>
      <c r="K179" s="20">
        <v>0</v>
      </c>
      <c r="L179" s="20">
        <v>0</v>
      </c>
      <c r="M179" s="20">
        <v>0</v>
      </c>
      <c r="O179" s="16" t="s">
        <v>228</v>
      </c>
      <c r="P179" s="15" t="s">
        <v>225</v>
      </c>
      <c r="Q179" s="17">
        <v>45135</v>
      </c>
      <c r="R179" s="17">
        <v>45135</v>
      </c>
    </row>
    <row r="180" spans="1:18" s="15" customFormat="1" x14ac:dyDescent="0.25">
      <c r="A180" s="6">
        <v>2023</v>
      </c>
      <c r="B180" s="11">
        <v>45017</v>
      </c>
      <c r="C180" s="11">
        <v>45107</v>
      </c>
      <c r="D180" s="2">
        <v>8000</v>
      </c>
      <c r="E180" s="2">
        <v>8500</v>
      </c>
      <c r="F180" s="2">
        <v>8531</v>
      </c>
      <c r="G180" s="2" t="s">
        <v>222</v>
      </c>
      <c r="H180" s="20">
        <v>0</v>
      </c>
      <c r="I180" s="20">
        <v>0</v>
      </c>
      <c r="J180" s="20">
        <v>0</v>
      </c>
      <c r="K180" s="20">
        <v>0</v>
      </c>
      <c r="L180" s="20">
        <v>0</v>
      </c>
      <c r="M180" s="20">
        <v>0</v>
      </c>
      <c r="O180" s="16" t="s">
        <v>228</v>
      </c>
      <c r="P180" s="15" t="s">
        <v>225</v>
      </c>
      <c r="Q180" s="17">
        <v>45135</v>
      </c>
      <c r="R180" s="17">
        <v>45135</v>
      </c>
    </row>
  </sheetData>
  <mergeCells count="7">
    <mergeCell ref="A6:S6"/>
    <mergeCell ref="A2:C2"/>
    <mergeCell ref="D2:F2"/>
    <mergeCell ref="G2:I2"/>
    <mergeCell ref="A3:C3"/>
    <mergeCell ref="D3:F3"/>
    <mergeCell ref="G3:I3"/>
  </mergeCells>
  <hyperlinks>
    <hyperlink ref="O8" r:id="rId1"/>
    <hyperlink ref="O9:O31" r:id="rId2" display="https://www.sapas.gob.mx/wp-content/uploads/transparencia/CONTABLES-PRESUPESTALES/2023-2/Estados%20e%20Informes%20Presupuestales/Estado%20Anal%c3%adtico%20del%20Ejercicio%20del%20Presupuesto%20(Por%20Objeto%20del%20Gasto).pdf"/>
    <hyperlink ref="O32" r:id="rId3"/>
    <hyperlink ref="O56" r:id="rId4"/>
    <hyperlink ref="O80" r:id="rId5"/>
    <hyperlink ref="O104" r:id="rId6"/>
    <hyperlink ref="O128" r:id="rId7"/>
    <hyperlink ref="O152" r:id="rId8"/>
    <hyperlink ref="O176" r:id="rId9"/>
    <hyperlink ref="O33:O55" r:id="rId10" display="https://www.sapas.gob.mx/wp-content/uploads/transparencia/CONTABLES-PRESUPESTALES/2023-2/Estados%20e%20Informes%20Presupuestales/Estado%20Anal%c3%adtico%20del%20Ejercicio%20del%20Presupuesto%20(Por%20Objeto%20del%20Gasto).pdf"/>
    <hyperlink ref="O57:O79" r:id="rId11" display="https://www.sapas.gob.mx/wp-content/uploads/transparencia/CONTABLES-PRESUPESTALES/2023-2/Estados%20e%20Informes%20Presupuestales/Estado%20Anal%c3%adtico%20del%20Ejercicio%20del%20Presupuesto%20(Por%20Objeto%20del%20Gasto).pdf"/>
    <hyperlink ref="O81:O103" r:id="rId12" display="https://www.sapas.gob.mx/wp-content/uploads/transparencia/CONTABLES-PRESUPESTALES/2023-2/Estados%20e%20Informes%20Presupuestales/Estado%20Anal%c3%adtico%20del%20Ejercicio%20del%20Presupuesto%20(Por%20Objeto%20del%20Gasto).pdf"/>
    <hyperlink ref="O105:O127" r:id="rId13" display="https://www.sapas.gob.mx/wp-content/uploads/transparencia/CONTABLES-PRESUPESTALES/2023-2/Estados%20e%20Informes%20Presupuestales/Estado%20Anal%c3%adtico%20del%20Ejercicio%20del%20Presupuesto%20(Por%20Objeto%20del%20Gasto).pdf"/>
    <hyperlink ref="O129:O151" r:id="rId14" display="https://www.sapas.gob.mx/wp-content/uploads/transparencia/CONTABLES-PRESUPESTALES/2023-2/Estados%20e%20Informes%20Presupuestales/Estado%20Anal%c3%adtico%20del%20Ejercicio%20del%20Presupuesto%20(Por%20Objeto%20del%20Gasto).pdf"/>
    <hyperlink ref="O153:O175" r:id="rId15" display="https://www.sapas.gob.mx/wp-content/uploads/transparencia/CONTABLES-PRESUPESTALES/2023-2/Estados%20e%20Informes%20Presupuestales/Estado%20Anal%c3%adtico%20del%20Ejercicio%20del%20Presupuesto%20(Por%20Objeto%20del%20Gasto).pdf"/>
    <hyperlink ref="O177:O180" r:id="rId16" display="https://www.sapas.gob.mx/wp-content/uploads/transparencia/CONTABLES-PRESUPESTALES/2023-2/Estados%20e%20Informes%20Presupuestales/Estado%20Anal%c3%adtico%20del%20Ejercicio%20del%20Presupuesto%20(Por%20Objeto%20del%20Gasto).pdf"/>
  </hyperlinks>
  <pageMargins left="0.7" right="0.7" top="0.75" bottom="0.75" header="0.3" footer="0.3"/>
  <pageSetup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2023-03-10T19:00:48Z</dcterms:created>
  <dcterms:modified xsi:type="dcterms:W3CDTF">2023-09-07T20:53:01Z</dcterms:modified>
</cp:coreProperties>
</file>