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Victor Hernandez R\Documents\ACCESO A LA INFORMACION\LGTA\2020\UAIPS 3° Trimestre 2020\UAIPS 3° Trimestre 2020 ORIGINALES\Direccion de Aministracion y Finanzas FALTA\Presupuestos\"/>
    </mc:Choice>
  </mc:AlternateContent>
  <xr:revisionPtr revIDLastSave="0" documentId="13_ncr:1_{F75ADE75-3A07-48DD-B01A-5000C71F039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181029"/>
</workbook>
</file>

<file path=xl/calcChain.xml><?xml version="1.0" encoding="utf-8"?>
<calcChain xmlns="http://schemas.openxmlformats.org/spreadsheetml/2006/main">
  <c r="K69" i="1" l="1"/>
  <c r="K173" i="1" l="1"/>
  <c r="K171" i="1"/>
  <c r="K149" i="1"/>
  <c r="K16" i="1" l="1"/>
  <c r="K170" i="1" l="1"/>
  <c r="K167" i="1"/>
  <c r="K145" i="1"/>
  <c r="K94" i="1"/>
  <c r="K13" i="1" l="1"/>
  <c r="K62" i="1" l="1"/>
  <c r="K23" i="1"/>
  <c r="K186" i="1" l="1"/>
  <c r="K190" i="1"/>
  <c r="K183" i="1"/>
  <c r="K176" i="1" s="1"/>
  <c r="K158" i="1"/>
  <c r="K154" i="1"/>
  <c r="K152" i="1"/>
  <c r="K136" i="1"/>
  <c r="K132" i="1" s="1"/>
  <c r="K129" i="1"/>
  <c r="K123" i="1"/>
  <c r="K118" i="1"/>
  <c r="K114" i="1"/>
  <c r="K107" i="1"/>
  <c r="K102" i="1"/>
  <c r="K86" i="1"/>
  <c r="K78" i="1"/>
  <c r="K64" i="1"/>
  <c r="K57" i="1"/>
  <c r="K49" i="1"/>
  <c r="K44" i="1"/>
  <c r="K38" i="1"/>
  <c r="K144" i="1" l="1"/>
  <c r="K77" i="1"/>
  <c r="K37" i="1"/>
  <c r="K34" i="1" l="1"/>
  <c r="K32" i="1"/>
  <c r="K28" i="1"/>
  <c r="K9" i="1"/>
</calcChain>
</file>

<file path=xl/sharedStrings.xml><?xml version="1.0" encoding="utf-8"?>
<sst xmlns="http://schemas.openxmlformats.org/spreadsheetml/2006/main" count="707" uniqueCount="303">
  <si>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</si>
  <si>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</si>
  <si>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</si>
  <si>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</si>
  <si>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</si>
  <si>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</si>
  <si>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</si>
  <si>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</si>
  <si>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</si>
  <si>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</si>
  <si>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</si>
  <si>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</si>
  <si>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</si>
  <si>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</si>
  <si>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</si>
  <si>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</si>
  <si>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</si>
  <si>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</si>
  <si>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</si>
  <si>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</si>
  <si>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</si>
  <si>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</si>
  <si>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</si>
  <si>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</si>
  <si>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</si>
  <si>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</si>
  <si>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</si>
  <si>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</si>
  <si>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</si>
  <si>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</si>
  <si>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</si>
  <si>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</si>
  <si>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</si>
  <si>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</si>
  <si>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</si>
  <si>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</si>
  <si>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</si>
  <si>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</si>
  <si>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</si>
  <si>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</si>
  <si>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</si>
  <si>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</si>
  <si>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</si>
  <si>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</si>
  <si>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</si>
  <si>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</si>
  <si>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</si>
  <si>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</si>
  <si>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</si>
  <si>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</si>
  <si>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</si>
  <si>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</si>
  <si>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</si>
  <si>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</si>
  <si>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</si>
  <si>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</si>
  <si>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</si>
  <si>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</si>
  <si>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</si>
  <si>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</si>
  <si>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</si>
  <si>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</si>
  <si>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</si>
  <si>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</si>
  <si>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</si>
  <si>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</si>
  <si>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</si>
  <si>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</si>
  <si>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</si>
  <si>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</si>
  <si>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</si>
  <si>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</si>
  <si>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</si>
  <si>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</si>
  <si>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</si>
  <si>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</si>
  <si>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</si>
  <si>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</si>
  <si>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</si>
  <si>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</si>
  <si>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</si>
  <si>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</si>
  <si>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</si>
  <si>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</si>
  <si>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</si>
  <si>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</si>
  <si>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</si>
  <si>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</si>
  <si>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</si>
  <si>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</si>
  <si>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</si>
  <si>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</si>
  <si>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</si>
  <si>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</si>
  <si>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</si>
  <si>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</si>
  <si>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</si>
  <si>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</si>
  <si>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</si>
  <si>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</si>
  <si>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</si>
  <si>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</si>
  <si>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</si>
  <si>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</si>
  <si>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</si>
  <si>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</si>
  <si>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</si>
  <si>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</si>
  <si>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</si>
  <si>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</si>
  <si>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</si>
  <si>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</si>
  <si>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</si>
  <si>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</si>
  <si>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</si>
  <si>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Dietas</t>
  </si>
  <si>
    <t>Sueldo Personal de Confianza</t>
  </si>
  <si>
    <t>Sueldo personal Base</t>
  </si>
  <si>
    <t>Honorarios Asimilables a Salarios</t>
  </si>
  <si>
    <t>Remuneraciones para Eventuales</t>
  </si>
  <si>
    <t>Prima Quinquenal</t>
  </si>
  <si>
    <t>Prima de Antigüedad</t>
  </si>
  <si>
    <t>Prima Vacacional</t>
  </si>
  <si>
    <t>Prima Dominical</t>
  </si>
  <si>
    <t>Gratificación de Fin de Año</t>
  </si>
  <si>
    <t>Remuneraciones por horas extraordinarias</t>
  </si>
  <si>
    <t>SERVICIOS PERSONALES</t>
  </si>
  <si>
    <t>Aportaciones al I.M.S.S</t>
  </si>
  <si>
    <t>Aportaciones INFONAVIT</t>
  </si>
  <si>
    <t>Ahorro para el retiro</t>
  </si>
  <si>
    <t>Seguros</t>
  </si>
  <si>
    <t>Cuotas para el fondo de ahorro</t>
  </si>
  <si>
    <t>Liquidaciones por indemnizaciones y por sueldos y salarios caídos</t>
  </si>
  <si>
    <t>Prestaciones establecidas por condiciones generales de trabajo</t>
  </si>
  <si>
    <t>Previsiones de carácter laboral, económica y de seguridad social</t>
  </si>
  <si>
    <t>Estimulos</t>
  </si>
  <si>
    <t>Recompensas</t>
  </si>
  <si>
    <t>Materiales, Útiles y Equipos Menores de Oficina</t>
  </si>
  <si>
    <t>Materiales y útiles de tecnologías de la información y comunicaciones</t>
  </si>
  <si>
    <t>Material Impreso e Información Digital</t>
  </si>
  <si>
    <t>Material de Limpieza</t>
  </si>
  <si>
    <t>Materiales y Útiles de Enseñanza</t>
  </si>
  <si>
    <t>Productos alimenticios para el personal en las instalaciones de las dependencias y entidades</t>
  </si>
  <si>
    <t>Productos alimenticios para animales</t>
  </si>
  <si>
    <t>Utencilios para el Servicio de Alimentación</t>
  </si>
  <si>
    <t>Productos Minerales no Metálicos</t>
  </si>
  <si>
    <t>Materiales de construcción de concreto</t>
  </si>
  <si>
    <t>Materiales de construcción de cal y yeso</t>
  </si>
  <si>
    <t>Materiales de construcción de madera</t>
  </si>
  <si>
    <t>Material Eléctrico y Electronico</t>
  </si>
  <si>
    <t>Estructuras y Manufacturas</t>
  </si>
  <si>
    <t>Materiales diversos</t>
  </si>
  <si>
    <t>Sustancias quimicas</t>
  </si>
  <si>
    <t>Medicinas y Productos Farmacéuticos</t>
  </si>
  <si>
    <t>Materiales, Accesorios y Suministros de Laboratorio</t>
  </si>
  <si>
    <t>Fibras sintéticas, hules, plásticos y derivados</t>
  </si>
  <si>
    <t>Combustibles, lubricantes y aditivos para vehículos terrestres, aéreos, marítimos, lacustres y</t>
  </si>
  <si>
    <t>Vestuario y Uniformes</t>
  </si>
  <si>
    <t>Prendas de Seguridad y Protección Personal</t>
  </si>
  <si>
    <t>Artículos Deportivos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</si>
  <si>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</si>
  <si>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</si>
  <si>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</si>
  <si>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</si>
  <si>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</si>
  <si>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</si>
  <si>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SERVICIOS GENERALES</t>
  </si>
  <si>
    <t>MATERIALES Y SUMINISTROS</t>
  </si>
  <si>
    <t>Servicio de Energía Eléctrica</t>
  </si>
  <si>
    <t>Servicio de Gas</t>
  </si>
  <si>
    <t>Servicio de Agua</t>
  </si>
  <si>
    <t>Servicio de Telefonía Tradicional</t>
  </si>
  <si>
    <t>Servicio Telefonía Celular</t>
  </si>
  <si>
    <t>Servicio de Acceso a Internet</t>
  </si>
  <si>
    <t>Servicios Postal</t>
  </si>
  <si>
    <t>Arrendamiento de Edificios y Locales</t>
  </si>
  <si>
    <t>Arrendamiento de mobiliario y equipo de administración</t>
  </si>
  <si>
    <t>Arrendamiento de vehículos terrestres, aéreos, marítimos, lacustres y fluviales para servicios</t>
  </si>
  <si>
    <t>Arrendamiento de maquinaria y equipo</t>
  </si>
  <si>
    <t>Otros arrendamientos</t>
  </si>
  <si>
    <t>Servicios legales</t>
  </si>
  <si>
    <t>Servicios de contabilidad</t>
  </si>
  <si>
    <t>Servicios de consultoría administrativa</t>
  </si>
  <si>
    <t>Servicios de Capacitación</t>
  </si>
  <si>
    <t>Servicios de investigación científica</t>
  </si>
  <si>
    <t>Impresiones de documentos oficiales para la prestación de servicios públicos, identificación,</t>
  </si>
  <si>
    <t>Servicios de Vigilancia</t>
  </si>
  <si>
    <t>Servicios Financieros y Bancarios</t>
  </si>
  <si>
    <t>Servicios de Recaudación, Traslado y Custodia de Valores</t>
  </si>
  <si>
    <t>Seguro de bienes patrimoniales</t>
  </si>
  <si>
    <t>Fletes y Maniobras</t>
  </si>
  <si>
    <t>Conservación y Mantenimiento Menor de Inmuebles</t>
  </si>
  <si>
    <t>Instalación, reparación y mantenimiento de bienes informáticos</t>
  </si>
  <si>
    <t>Mantenimiento y conservación de vehículos terrestres, aéreos, marítimos, lacustres y</t>
  </si>
  <si>
    <t>Instalación, Reparación y Mantenimiento de Maquinaria, otros equipos y herramienta</t>
  </si>
  <si>
    <t>Servicios de Limpieza y Manejo de Desechos</t>
  </si>
  <si>
    <t>Servicios de Jardinería y Fumigación</t>
  </si>
  <si>
    <t>Difusión e información de mensajes y actividades gubernamentales</t>
  </si>
  <si>
    <t>Impresión y elaboración de publicaciones oficiales y de información en general para difusión</t>
  </si>
  <si>
    <t>Servicios de la Industria Filmica, del Sonido y del Video</t>
  </si>
  <si>
    <t>Pasajes Aéreos</t>
  </si>
  <si>
    <t>Pasajes terrestres nacionales para servidores públicos en el desempeño de comisiones y</t>
  </si>
  <si>
    <t>Viáticos nacionales para servidores públicos en el desempeño de funciones oficiales</t>
  </si>
  <si>
    <t>Otros Servicios de Traslado y Hospedaje</t>
  </si>
  <si>
    <t>Gastos de ceremonial de los titulares de las dependencias y entidades</t>
  </si>
  <si>
    <t>Gastos de Orden Social y Cultural</t>
  </si>
  <si>
    <t>Congresos y Convenciones</t>
  </si>
  <si>
    <t>Exposiciones</t>
  </si>
  <si>
    <t>Gastos de Representación</t>
  </si>
  <si>
    <t>Otros Impuestos y Derechos</t>
  </si>
  <si>
    <t>Impuesto sobre nóminas</t>
  </si>
  <si>
    <t>TRANSFERENCIAS, ASIGNACIONES, SUBSIDIOS Y OTRAS AYUDAS</t>
  </si>
  <si>
    <t>Premios, estímulos, recompensas y seguros a deportistas</t>
  </si>
  <si>
    <t>Becas</t>
  </si>
  <si>
    <t xml:space="preserve">BIENES MUEBLES, INMUEBLES E INTANGIBLES </t>
  </si>
  <si>
    <t>Muebles de Oficina y Estantería</t>
  </si>
  <si>
    <t>Computadoras y equipo periférico</t>
  </si>
  <si>
    <t>Cámaras Fotográficas de video</t>
  </si>
  <si>
    <t>Instrumental médico y de laboratorio</t>
  </si>
  <si>
    <t>Vehículos y equipo terrestre</t>
  </si>
  <si>
    <t>Maquinaria y Equipo Industrial</t>
  </si>
  <si>
    <t>SISTEMA DE AIRE ACONDICIONADO, CALEFACCIóN Y DE REFRIGERACIÓN</t>
  </si>
  <si>
    <t>Equipo de Comunicación y Telecomunicación</t>
  </si>
  <si>
    <t>Equipos, aparatos y accesorios eléctricos</t>
  </si>
  <si>
    <t>Equipo de generación y distribución de energía eléctrica</t>
  </si>
  <si>
    <t>HERRAMIENTAS Y MAQUINAS-HERRAMIENTAS</t>
  </si>
  <si>
    <t>Licencias informaticas e Intelectuales</t>
  </si>
  <si>
    <t>INVERSIÓN PÚBLICA</t>
  </si>
  <si>
    <t>Construcción de Obras para el Abastecimiento de Agua, Petróleo, Gas, Electricidad y</t>
  </si>
  <si>
    <t>INVERSIONES FINANCIERAS Y OTRAS PROVISIONES</t>
  </si>
  <si>
    <t>Contingencias por fenomenos naturales</t>
  </si>
  <si>
    <t>Erogaciones complementarias</t>
  </si>
  <si>
    <t>PARTICIPACIONES Y APORTACIONES</t>
  </si>
  <si>
    <t>DEUDA PÚBLICA</t>
  </si>
  <si>
    <t>Dirección de Administración y Finanzas(Presupuesto)</t>
  </si>
  <si>
    <t>Arrendamiento de activos intangibles</t>
  </si>
  <si>
    <t>Equipos y apartos audiovisuales</t>
  </si>
  <si>
    <t>Carrocerias y remolques</t>
  </si>
  <si>
    <t>Adquisición de un DRB para realizar los parametros de agua residual y tratada de laS PTAR</t>
  </si>
  <si>
    <t>Adquisición de bombas sumergibles, correlador para detección de fugas en red; asi arrancadores y capacitores para corregir el factor de potencia</t>
  </si>
  <si>
    <t>Debido a que el personal trabajó fuera de horario laboral.</t>
  </si>
  <si>
    <t>Adquisición de materiales y equipos para Covid-19</t>
  </si>
  <si>
    <t>Adquisición de material y equipos para Covid-19</t>
  </si>
  <si>
    <t>Mantenimiiento lámpara UV , bomba de recirculación de lodo e instalación de medidor de flujo</t>
  </si>
  <si>
    <t>Adquisición de material y equipos para Covid 19</t>
  </si>
  <si>
    <t>Otros Mobiliarios y equipo de administración.</t>
  </si>
  <si>
    <t>Adquisicón de material y equipos para Covid 19</t>
  </si>
  <si>
    <t>Edificación No habitacional</t>
  </si>
  <si>
    <t>Arrendamiento puro</t>
  </si>
  <si>
    <t>Software</t>
  </si>
  <si>
    <t xml:space="preserve">Obra Pública en Bienes  propio </t>
  </si>
  <si>
    <t>Refacciones y accesorios menores otros bienes muebles</t>
  </si>
  <si>
    <t xml:space="preserve">Se traspaso para cubrir el sueldo del personal eventual </t>
  </si>
  <si>
    <t>Se realizo una modificación para cubrir el tiempo extraordinario del personal operativo que labora fuera del tiempo establecido</t>
  </si>
  <si>
    <t xml:space="preserve">Se modifico el presupuesto para cubrir el sueldo del personal eventual </t>
  </si>
  <si>
    <t xml:space="preserve">Se modifico el presupuesto para cubrir el sueldo del personal de confianza </t>
  </si>
  <si>
    <t>Se modifico el presupuesto para cubrir un termino de relación laboral con SAPAS</t>
  </si>
  <si>
    <t>Se modifico el presupuesto para la adquisición de protectores de acrilico para el personal que se encuentra en atención al público</t>
  </si>
  <si>
    <t>Se modifico el presupuesto para adquirir refacciones para cajero automatico</t>
  </si>
  <si>
    <t>Se modifico esta partida para la adquisición de materiales y equipos para  cumplir con todos los protocolos el COVID-19</t>
  </si>
  <si>
    <t xml:space="preserve">Se modifico esta partida para adquirir una cafetera </t>
  </si>
  <si>
    <t>Se modifico para la adquisición de material y equipos para mantener los protocolos  para el Covid 19 y adquisición de medidores para sustitución de los que ya cumplieron su vida útil</t>
  </si>
  <si>
    <t>Se modifico para la automatización de las fuentes de abastecimiento.</t>
  </si>
  <si>
    <t>Se modifico esta partida para adquirir hipoclorito de sodio y  seguir cumpliendo con la norma de la Secretaria de Salud en la cloración del  agua potable</t>
  </si>
  <si>
    <t>Se modifico esta partida para la adquisición de medicamento para el personal administrativo y operativo que labora en SAPAS</t>
  </si>
  <si>
    <t>Se modifico esta partida para la adquisición de 3 (tres) clorimetros para realizar pruebas en las tomas domiciliarias que cumplen con los parametros y la realizan en  conjunto con la Secretaria de Salud.</t>
  </si>
  <si>
    <t>Se modifico para la adquisición de material y equipos para cumplicir con los protocolos del  Covid 19</t>
  </si>
  <si>
    <t>Se modifico para la adquisición de un desatornillador para realizar el mantenimiento a oficinas</t>
  </si>
  <si>
    <t>Se modifico para la adquisición de chapas para las casetas de los arranacdores esto debido al vandalismo que existe en la ciudad y son robados constantemente</t>
  </si>
  <si>
    <t>Se modifico para la adquisición de una cabina portatil, para poder realizar videos promocionales d</t>
  </si>
  <si>
    <t>Se modifico el presupuesto para realizar mantenimiento a las PTAR´s</t>
  </si>
  <si>
    <t xml:space="preserve">Se modifico el presupuesto para la adquisición del seguro vehicular para la adquisición de 2(dos) pipas </t>
  </si>
  <si>
    <t>Se modifico el presupuesto para el servicio de desinfección en  oficinas Covid 19</t>
  </si>
  <si>
    <t>Se modifico el presupuesto para el servicio de desinfección en  oficinas Covid 20</t>
  </si>
  <si>
    <t>Se modifico el presupuesto para la adquisición de un sett de iluminación para los videos que promociona a el SAPAS</t>
  </si>
  <si>
    <t>Se modifico el presupuesto para seguir informando a la ciudadania sobre las acciones que realiza el organismo</t>
  </si>
  <si>
    <t xml:space="preserve">Se modifico el presupuesto para la adquisición de prendas de protección personal y chapas para puertas de los pozos </t>
  </si>
  <si>
    <t>Se modifico el presupuesto para la adquisición de terminal portatil</t>
  </si>
  <si>
    <t>Se modifico el presupuesto para la adquisición de materiales y equipo para cumplir con los protocolos COVID-19</t>
  </si>
  <si>
    <t>Se modifico el presupuesto para la adquisición de mobiliario</t>
  </si>
  <si>
    <t>Se modifico el presupuesto para realizar la contratación del servicio de paileria en las fuentes de abastecimiento</t>
  </si>
  <si>
    <t>Se modifico el presupuesto para dar mantenimiento a las bombas sumergible de los pozos .</t>
  </si>
  <si>
    <t>Se modifico el presupuesto para la adquisición de licencias informaticas</t>
  </si>
  <si>
    <t>Se modifico el presupuesto para la adquisición de un set de iluminación e informar a la ciudadania del quehacer del SAPAS a traves de encartes y difusión de mobiliario urbano</t>
  </si>
  <si>
    <t>Se modifico el presupuesto para la adquisición de equipo de computo</t>
  </si>
  <si>
    <t>Se modifico el presupuesto para la adquisición de materiales y equipo para cumplir con los protocolos COVID-20</t>
  </si>
  <si>
    <t>Se modifico el presupuesto para la adquisición de mobiliario por sustitución por el de mal estado</t>
  </si>
  <si>
    <t>Se modifico el presupuesto para la adquisición de equipo de computo por sustitución de equipo en mal estado</t>
  </si>
  <si>
    <t xml:space="preserve">Se modifico el presupuesto para la adquisición de 2 pipas </t>
  </si>
  <si>
    <t>Se modifico el presupuesto para la adquisición de impresoras ,en sustitución de las que cumplieron con su vida util</t>
  </si>
  <si>
    <t>Se modifico el presupuesto para la adquisición de medicamento, cubrebocas y tapetes sanitizantes para cumplir con los protocolas del COVID -19</t>
  </si>
  <si>
    <t>Se modifico el presupuesto  para la adquisición de terminales portátiles.</t>
  </si>
  <si>
    <t>Se modifico el presupuesto para la adquisición de un controlador de oxígeno disuelto.</t>
  </si>
  <si>
    <t>Se modifico el presupuesto para la adquisición de no break</t>
  </si>
  <si>
    <t>Se modifico el presupuesto para la adquisición de un refrigerador para resguardo de las muestras de agua residual que realiza el laboratorio</t>
  </si>
  <si>
    <t>Se modifico el presupuesto para la adquisción de ventilador y equipo desinfectante Covid 19 y refrigerador para almacenar las muestras de agua residual de las PTAR´S</t>
  </si>
  <si>
    <t>Se modifico el presupuesto para la adquisición de licencias de office y licencias para servidor</t>
  </si>
  <si>
    <t>Se modifico el presupuesto para la adquisición de software para el desarrollo del proyecto scada</t>
  </si>
  <si>
    <t xml:space="preserve">Se modifico el presupuesto para la obra del colector saniatrio </t>
  </si>
  <si>
    <t>Se modifico el presupuesto para el nuevo edificio sapas</t>
  </si>
  <si>
    <t>http://www.sapas.gob.mx/wp-content/uploads/transparencia/CONTABLES-PRESUPESTALES/2020-3/Estados%20e%20Informes%20Presupuestales/Estado%20Anal%c3%adtico%20del%20Ejercicio%20del%20Presupuesto%20de%20Egresos%20(Clasif%20por%20Objeto%20del%20Gasto).pdf</t>
  </si>
  <si>
    <t>Se modifico el presupuesto para contratación del servicio depaileria en las fuentes de abastecimiento</t>
  </si>
  <si>
    <t>Se modifico el presupuesto para la adquisicón de fundas para maquinaria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</si>
</sst>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scheme val="minor"/>
    </font>
    <font>
      <sz val="11"/>
      <name val="Calibri"/>
      <family val="2"/>
      <scheme val="minor"/>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auto="1"/>
      </top>
      <bottom/>
      <diagonal/>
    </border>
  </borders>
  <cellStyleXfs count="10">
    <xf numFmtId="0" fontId="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3" fillId="0" borderId="0"/>
    <xf numFmtId="43" fontId="7"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1" fillId="0" borderId="0" applyNumberFormat="0" applyFill="0" applyBorder="0" applyAlignment="0" applyProtection="0"/>
  </cellStyleXfs>
  <cellXfs count="42">
    <xf numFmtId="0" fontId="0" fillId="0" borderId="0" xfId="0"/>
    <xf numFmtId="0" fontId="5"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2" xfId="0" applyBorder="1"/>
    <xf numFmtId="0" fontId="0" fillId="0" borderId="0" xfId="0" applyAlignment="1">
      <alignment horizontal="center"/>
    </xf>
    <xf numFmtId="0" fontId="0" fillId="0" borderId="0" xfId="0"/>
    <xf numFmtId="0" fontId="0" fillId="0" borderId="0" xfId="0"/>
    <xf numFmtId="0" fontId="0" fillId="0" borderId="0" xfId="0"/>
    <xf numFmtId="0" fontId="9" fillId="0" borderId="0" xfId="0" applyFont="1" applyFill="1" applyBorder="1" applyAlignment="1" applyProtection="1">
      <alignment horizontal="left"/>
    </xf>
    <xf numFmtId="0" fontId="7" fillId="0" borderId="0" xfId="6" applyFont="1" applyFill="1" applyBorder="1" applyAlignment="1" applyProtection="1">
      <alignment horizontal="right"/>
    </xf>
    <xf numFmtId="0" fontId="0" fillId="0" borderId="0" xfId="0"/>
    <xf numFmtId="0" fontId="10" fillId="0" borderId="0" xfId="0" applyFont="1"/>
    <xf numFmtId="0" fontId="0" fillId="0" borderId="0" xfId="0"/>
    <xf numFmtId="0" fontId="0" fillId="0" borderId="0" xfId="0" applyFill="1" applyBorder="1"/>
    <xf numFmtId="0" fontId="0" fillId="0" borderId="0" xfId="0" applyFill="1" applyAlignment="1">
      <alignment horizontal="center"/>
    </xf>
    <xf numFmtId="0" fontId="11" fillId="0" borderId="0" xfId="9" applyFill="1"/>
    <xf numFmtId="0" fontId="0" fillId="0" borderId="0" xfId="5" applyNumberFormat="1" applyFont="1" applyFill="1"/>
    <xf numFmtId="0" fontId="0" fillId="0" borderId="0" xfId="0"/>
    <xf numFmtId="0" fontId="8" fillId="0" borderId="0" xfId="0" applyNumberFormat="1" applyFont="1"/>
    <xf numFmtId="0" fontId="9" fillId="0" borderId="0" xfId="5" applyNumberFormat="1" applyFont="1" applyFill="1"/>
    <xf numFmtId="0" fontId="8" fillId="0" borderId="0" xfId="0" applyNumberFormat="1" applyFont="1" applyFill="1"/>
    <xf numFmtId="0" fontId="0" fillId="0" borderId="0" xfId="5" applyNumberFormat="1" applyFont="1"/>
    <xf numFmtId="0" fontId="0" fillId="0" borderId="0" xfId="0" applyNumberFormat="1" applyFont="1" applyFill="1"/>
    <xf numFmtId="0" fontId="9" fillId="0" borderId="0" xfId="5" applyNumberFormat="1" applyFont="1"/>
    <xf numFmtId="0" fontId="9" fillId="0" borderId="0" xfId="0" applyNumberFormat="1" applyFont="1" applyFill="1"/>
    <xf numFmtId="14" fontId="0" fillId="0" borderId="0" xfId="0" applyNumberFormat="1" applyFill="1"/>
    <xf numFmtId="0" fontId="8" fillId="0" borderId="0" xfId="5" applyNumberFormat="1" applyFont="1" applyFill="1"/>
    <xf numFmtId="0" fontId="4" fillId="2" borderId="1" xfId="0" applyFont="1" applyFill="1" applyBorder="1" applyAlignment="1">
      <alignment horizontal="center"/>
    </xf>
    <xf numFmtId="0" fontId="0" fillId="0" borderId="0" xfId="0"/>
    <xf numFmtId="0" fontId="5" fillId="3" borderId="1" xfId="0" applyFont="1" applyFill="1" applyBorder="1"/>
    <xf numFmtId="14" fontId="0" fillId="0" borderId="0" xfId="0" applyNumberFormat="1" applyAlignment="1"/>
    <xf numFmtId="14" fontId="0" fillId="0" borderId="0" xfId="0" applyNumberFormat="1" applyFill="1" applyAlignment="1"/>
    <xf numFmtId="0" fontId="0" fillId="0" borderId="0" xfId="0" applyFont="1" applyAlignment="1">
      <alignment horizontal="right"/>
    </xf>
    <xf numFmtId="0" fontId="0" fillId="0" borderId="0" xfId="0" applyFont="1" applyFill="1" applyAlignment="1">
      <alignment horizontal="right"/>
    </xf>
    <xf numFmtId="0" fontId="0" fillId="0" borderId="0" xfId="0" applyFont="1"/>
    <xf numFmtId="0" fontId="0" fillId="0" borderId="0" xfId="0" applyFont="1" applyFill="1"/>
    <xf numFmtId="0" fontId="0" fillId="0" borderId="0" xfId="0" applyFont="1" applyFill="1" applyBorder="1"/>
    <xf numFmtId="0" fontId="9" fillId="0" borderId="3" xfId="0" applyFont="1" applyFill="1" applyBorder="1" applyAlignment="1" applyProtection="1">
      <alignment horizontal="left"/>
    </xf>
    <xf numFmtId="0" fontId="0" fillId="0" borderId="0" xfId="0" applyNumberFormat="1" applyFont="1"/>
    <xf numFmtId="14" fontId="0" fillId="0" borderId="0" xfId="0" applyNumberFormat="1" applyAlignment="1">
      <alignment horizontal="right"/>
    </xf>
  </cellXfs>
  <cellStyles count="10">
    <cellStyle name="Hipervínculo" xfId="9" builtinId="8"/>
    <cellStyle name="Millares" xfId="5" builtinId="3"/>
    <cellStyle name="Millares 2" xfId="2" xr:uid="{00000000-0005-0000-0000-000002000000}"/>
    <cellStyle name="Millares 3" xfId="7" xr:uid="{00000000-0005-0000-0000-000003000000}"/>
    <cellStyle name="Moneda 2" xfId="3" xr:uid="{00000000-0005-0000-0000-000004000000}"/>
    <cellStyle name="Normal" xfId="0" builtinId="0"/>
    <cellStyle name="Normal 2" xfId="4" xr:uid="{00000000-0005-0000-0000-000006000000}"/>
    <cellStyle name="Normal 3" xfId="1" xr:uid="{00000000-0005-0000-0000-000007000000}"/>
    <cellStyle name="Normal 4" xfId="6" xr:uid="{00000000-0005-0000-0000-000008000000}"/>
    <cellStyle name="Normal 5"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8"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6"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9"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4"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2"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7"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50"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7"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6"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9"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4"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2"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7"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0"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5"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5"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5"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3"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8"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6"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9"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0"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9"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4"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52" Type="http://schemas.openxmlformats.org/officeDocument/2006/relationships/printerSettings" Target="../printerSettings/printerSettings1.bin"/><Relationship Id="rId4"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9"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4"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2"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7"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0"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5"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3"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8"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8"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5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2"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7"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5"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3"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38"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6"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20"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4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1"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 Id="rId6" Type="http://schemas.openxmlformats.org/officeDocument/2006/relationships/hyperlink" Target="http://www.sapas.gob.mx/wp-content/uploads/transparencia/CONTABLES-PRESUPESTALES/2020-3/Estados%20e%20Informes%20Presupuestales/Estado%20Anal%c3%adtico%20del%20Ejercicio%20del%20Presupuesto%20de%20Egresos%20(Clasif%20por%20Objeto%20del%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7"/>
  <sheetViews>
    <sheetView tabSelected="1" topLeftCell="A2" zoomScaleNormal="100" workbookViewId="0">
      <selection activeCell="A2" sqref="A2:C2"/>
    </sheetView>
  </sheetViews>
  <sheetFormatPr baseColWidth="10" defaultColWidth="9.140625" defaultRowHeight="15" x14ac:dyDescent="0.25"/>
  <cols>
    <col min="1" max="1" width="8.5703125" bestFit="1" customWidth="1"/>
    <col min="2" max="2" width="40.5703125" customWidth="1"/>
    <col min="3" max="3" width="34.140625" customWidth="1"/>
    <col min="4" max="4" width="73.7109375" customWidth="1"/>
    <col min="5" max="5" width="36.28515625" customWidth="1"/>
    <col min="6" max="6" width="58.42578125" customWidth="1"/>
    <col min="7" max="7" width="67" customWidth="1"/>
    <col min="8" max="8" width="32.7109375" customWidth="1"/>
    <col min="9" max="9" width="36.7109375" customWidth="1"/>
    <col min="10" max="10" width="16" customWidth="1"/>
    <col min="11" max="11" width="26.140625" customWidth="1"/>
    <col min="12" max="12" width="27.7109375" customWidth="1"/>
    <col min="13" max="13" width="28.42578125" customWidth="1"/>
    <col min="14" max="14" width="50.5703125" bestFit="1" customWidth="1"/>
    <col min="15" max="15" width="65.28515625"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9" t="s">
        <v>1</v>
      </c>
      <c r="B2" s="30"/>
      <c r="C2" s="30"/>
      <c r="D2" s="29" t="s">
        <v>2</v>
      </c>
      <c r="E2" s="30"/>
      <c r="F2" s="30"/>
      <c r="G2" s="29" t="s">
        <v>3</v>
      </c>
      <c r="H2" s="30"/>
      <c r="I2" s="30"/>
    </row>
    <row r="3" spans="1:19" x14ac:dyDescent="0.25">
      <c r="A3" s="31" t="s">
        <v>4</v>
      </c>
      <c r="B3" s="30"/>
      <c r="C3" s="30"/>
      <c r="D3" s="31" t="s">
        <v>5</v>
      </c>
      <c r="E3" s="30"/>
      <c r="F3" s="30"/>
      <c r="G3" s="31" t="s">
        <v>6</v>
      </c>
      <c r="H3" s="30"/>
      <c r="I3" s="3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9" t="s">
        <v>33</v>
      </c>
      <c r="B6" s="30"/>
      <c r="C6" s="30"/>
      <c r="D6" s="30"/>
      <c r="E6" s="30"/>
      <c r="F6" s="30"/>
      <c r="G6" s="30"/>
      <c r="H6" s="30"/>
      <c r="I6" s="30"/>
      <c r="J6" s="30"/>
      <c r="K6" s="30"/>
      <c r="L6" s="30"/>
      <c r="M6" s="30"/>
      <c r="N6" s="30"/>
      <c r="O6" s="30"/>
      <c r="P6" s="30"/>
      <c r="Q6" s="30"/>
      <c r="R6" s="30"/>
      <c r="S6" s="30"/>
    </row>
    <row r="7" spans="1:19" s="5" customFormat="1"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6">
        <v>2020</v>
      </c>
      <c r="B8" s="32">
        <v>44013</v>
      </c>
      <c r="C8" s="32">
        <v>44104</v>
      </c>
      <c r="D8" s="34">
        <v>1000</v>
      </c>
      <c r="E8" s="34">
        <v>1000</v>
      </c>
      <c r="F8" s="34">
        <v>1000</v>
      </c>
      <c r="G8" s="39" t="s">
        <v>126</v>
      </c>
      <c r="H8" s="24">
        <v>59372799.310000002</v>
      </c>
      <c r="I8" s="18">
        <v>60514578.280000001</v>
      </c>
      <c r="J8" s="18">
        <v>60514578.280000001</v>
      </c>
      <c r="K8" s="24">
        <v>37552314.880000003</v>
      </c>
      <c r="L8" s="24">
        <v>37552314.880000003</v>
      </c>
      <c r="M8" s="24">
        <v>37552314.880000003</v>
      </c>
      <c r="N8" s="2"/>
      <c r="O8" s="17" t="s">
        <v>300</v>
      </c>
      <c r="P8" s="15" t="s">
        <v>234</v>
      </c>
      <c r="Q8" s="3">
        <v>44012</v>
      </c>
      <c r="R8" s="41">
        <v>44139</v>
      </c>
    </row>
    <row r="9" spans="1:19" x14ac:dyDescent="0.25">
      <c r="A9" s="6">
        <v>2020</v>
      </c>
      <c r="B9" s="32">
        <v>44013</v>
      </c>
      <c r="C9" s="32">
        <v>44104</v>
      </c>
      <c r="D9" s="34">
        <v>1000</v>
      </c>
      <c r="E9" s="36">
        <v>1100</v>
      </c>
      <c r="F9" s="36">
        <v>1100</v>
      </c>
      <c r="G9" s="10" t="s">
        <v>53</v>
      </c>
      <c r="H9" s="24">
        <v>36536252.090000004</v>
      </c>
      <c r="I9" s="21">
        <v>36355121.090000004</v>
      </c>
      <c r="J9" s="18">
        <v>36355121.090000004</v>
      </c>
      <c r="K9" s="24">
        <f>SUM(K10:K12)</f>
        <v>24797446.57</v>
      </c>
      <c r="L9" s="18">
        <v>24797446.57</v>
      </c>
      <c r="M9" s="18">
        <v>24797446.57</v>
      </c>
      <c r="N9" s="2"/>
      <c r="O9" s="17" t="s">
        <v>300</v>
      </c>
      <c r="P9" s="15" t="s">
        <v>234</v>
      </c>
      <c r="Q9" s="3">
        <v>44012</v>
      </c>
      <c r="R9" s="41">
        <v>44139</v>
      </c>
    </row>
    <row r="10" spans="1:19" s="8" customFormat="1" x14ac:dyDescent="0.25">
      <c r="A10" s="6">
        <v>2020</v>
      </c>
      <c r="B10" s="32">
        <v>44013</v>
      </c>
      <c r="C10" s="32">
        <v>44104</v>
      </c>
      <c r="D10" s="34">
        <v>1000</v>
      </c>
      <c r="E10" s="36">
        <v>1100</v>
      </c>
      <c r="F10" s="11">
        <v>1111</v>
      </c>
      <c r="G10" s="10" t="s">
        <v>115</v>
      </c>
      <c r="H10" s="22">
        <v>2591513.6000000001</v>
      </c>
      <c r="I10" s="21">
        <v>2591513.6000000001</v>
      </c>
      <c r="J10" s="18">
        <v>2591513.6000000001</v>
      </c>
      <c r="K10" s="18">
        <v>1794117.6</v>
      </c>
      <c r="L10" s="18">
        <v>1794117.6</v>
      </c>
      <c r="M10" s="18">
        <v>1794117.6</v>
      </c>
      <c r="O10" s="17" t="s">
        <v>300</v>
      </c>
      <c r="P10" s="15" t="s">
        <v>234</v>
      </c>
      <c r="Q10" s="3">
        <v>44012</v>
      </c>
      <c r="R10" s="41">
        <v>44139</v>
      </c>
    </row>
    <row r="11" spans="1:19" s="8" customFormat="1" x14ac:dyDescent="0.25">
      <c r="A11" s="6">
        <v>2020</v>
      </c>
      <c r="B11" s="32">
        <v>44013</v>
      </c>
      <c r="C11" s="32">
        <v>44104</v>
      </c>
      <c r="D11" s="34">
        <v>1000</v>
      </c>
      <c r="E11" s="36">
        <v>1100</v>
      </c>
      <c r="F11" s="11">
        <v>1131</v>
      </c>
      <c r="G11" s="10" t="s">
        <v>116</v>
      </c>
      <c r="H11" s="22">
        <v>25823484.280000001</v>
      </c>
      <c r="I11" s="21">
        <v>25823484.280000001</v>
      </c>
      <c r="J11" s="18">
        <v>25823484.280000001</v>
      </c>
      <c r="K11" s="18">
        <v>18922855.710000001</v>
      </c>
      <c r="L11" s="18">
        <v>18922855.710000001</v>
      </c>
      <c r="M11" s="18">
        <v>18922855.710000001</v>
      </c>
      <c r="N11" s="8" t="s">
        <v>255</v>
      </c>
      <c r="O11" s="17" t="s">
        <v>300</v>
      </c>
      <c r="P11" s="15" t="s">
        <v>234</v>
      </c>
      <c r="Q11" s="3">
        <v>44012</v>
      </c>
      <c r="R11" s="41">
        <v>44139</v>
      </c>
    </row>
    <row r="12" spans="1:19" s="4" customFormat="1" x14ac:dyDescent="0.25">
      <c r="A12" s="16">
        <v>2020</v>
      </c>
      <c r="B12" s="33">
        <v>44013</v>
      </c>
      <c r="C12" s="33">
        <v>44104</v>
      </c>
      <c r="D12" s="35">
        <v>1000</v>
      </c>
      <c r="E12" s="37">
        <v>1100</v>
      </c>
      <c r="F12" s="11">
        <v>1132</v>
      </c>
      <c r="G12" s="10" t="s">
        <v>117</v>
      </c>
      <c r="H12" s="22">
        <v>8121254.21</v>
      </c>
      <c r="I12" s="21">
        <v>7940123.21</v>
      </c>
      <c r="J12" s="18">
        <v>7940123.21</v>
      </c>
      <c r="K12" s="18">
        <v>4080473.26</v>
      </c>
      <c r="L12" s="18">
        <v>4080473.26</v>
      </c>
      <c r="M12" s="18">
        <v>4080473.26</v>
      </c>
      <c r="N12" s="4" t="s">
        <v>253</v>
      </c>
      <c r="O12" s="17" t="s">
        <v>300</v>
      </c>
      <c r="P12" s="15" t="s">
        <v>234</v>
      </c>
      <c r="Q12" s="27">
        <v>44012</v>
      </c>
      <c r="R12" s="41">
        <v>44139</v>
      </c>
    </row>
    <row r="13" spans="1:19" x14ac:dyDescent="0.25">
      <c r="A13" s="6">
        <v>2020</v>
      </c>
      <c r="B13" s="32">
        <v>44013</v>
      </c>
      <c r="C13" s="32">
        <v>44104</v>
      </c>
      <c r="D13" s="34">
        <v>1000</v>
      </c>
      <c r="E13" s="36">
        <v>1200</v>
      </c>
      <c r="F13" s="36">
        <v>1200</v>
      </c>
      <c r="G13" s="10" t="s">
        <v>54</v>
      </c>
      <c r="H13" s="24">
        <v>1034707.85</v>
      </c>
      <c r="I13" s="18">
        <v>2114991.7599999998</v>
      </c>
      <c r="J13" s="18">
        <v>2114991.7599999998</v>
      </c>
      <c r="K13" s="24">
        <f>SUM(K14:K15)</f>
        <v>1618273</v>
      </c>
      <c r="L13" s="18">
        <v>1618273</v>
      </c>
      <c r="M13" s="18">
        <v>1618273</v>
      </c>
      <c r="N13" s="4"/>
      <c r="O13" s="17" t="s">
        <v>300</v>
      </c>
      <c r="P13" s="15" t="s">
        <v>234</v>
      </c>
      <c r="Q13" s="3">
        <v>44012</v>
      </c>
      <c r="R13" s="41">
        <v>44139</v>
      </c>
    </row>
    <row r="14" spans="1:19" s="8" customFormat="1" x14ac:dyDescent="0.25">
      <c r="A14" s="6">
        <v>2020</v>
      </c>
      <c r="B14" s="32">
        <v>44013</v>
      </c>
      <c r="C14" s="32">
        <v>44104</v>
      </c>
      <c r="D14" s="34">
        <v>1000</v>
      </c>
      <c r="E14" s="36">
        <v>1200</v>
      </c>
      <c r="F14" s="11">
        <v>1211</v>
      </c>
      <c r="G14" s="10" t="s">
        <v>118</v>
      </c>
      <c r="H14" s="22">
        <v>208742.28</v>
      </c>
      <c r="I14" s="21">
        <v>208742.28</v>
      </c>
      <c r="J14" s="18">
        <v>208742.28</v>
      </c>
      <c r="K14" s="18">
        <v>84460.5</v>
      </c>
      <c r="L14" s="18">
        <v>84460.5</v>
      </c>
      <c r="M14" s="18">
        <v>84460.5</v>
      </c>
      <c r="N14" s="4"/>
      <c r="O14" s="17" t="s">
        <v>300</v>
      </c>
      <c r="P14" s="15" t="s">
        <v>234</v>
      </c>
      <c r="Q14" s="3">
        <v>44012</v>
      </c>
      <c r="R14" s="41">
        <v>44139</v>
      </c>
    </row>
    <row r="15" spans="1:19" s="4" customFormat="1" x14ac:dyDescent="0.25">
      <c r="A15" s="16">
        <v>2020</v>
      </c>
      <c r="B15" s="33">
        <v>44013</v>
      </c>
      <c r="C15" s="33">
        <v>44104</v>
      </c>
      <c r="D15" s="35">
        <v>1000</v>
      </c>
      <c r="E15" s="37">
        <v>1200</v>
      </c>
      <c r="F15" s="11">
        <v>1221</v>
      </c>
      <c r="G15" s="10" t="s">
        <v>119</v>
      </c>
      <c r="H15" s="22">
        <v>825965.57</v>
      </c>
      <c r="I15" s="21">
        <v>1906249.48</v>
      </c>
      <c r="J15" s="18">
        <v>1906249.48</v>
      </c>
      <c r="K15" s="18">
        <v>1533812.5</v>
      </c>
      <c r="L15" s="18">
        <v>1533812.5</v>
      </c>
      <c r="M15" s="18">
        <v>1533812.5</v>
      </c>
      <c r="N15" s="4" t="s">
        <v>254</v>
      </c>
      <c r="O15" s="17" t="s">
        <v>300</v>
      </c>
      <c r="P15" s="15" t="s">
        <v>234</v>
      </c>
      <c r="Q15" s="27">
        <v>44012</v>
      </c>
      <c r="R15" s="41">
        <v>44139</v>
      </c>
    </row>
    <row r="16" spans="1:19" ht="15.75" customHeight="1" x14ac:dyDescent="0.25">
      <c r="A16" s="6">
        <v>2020</v>
      </c>
      <c r="B16" s="32">
        <v>44013</v>
      </c>
      <c r="C16" s="32">
        <v>44104</v>
      </c>
      <c r="D16" s="34">
        <v>1000</v>
      </c>
      <c r="E16" s="36">
        <v>1300</v>
      </c>
      <c r="F16" s="36">
        <v>1300</v>
      </c>
      <c r="G16" s="10" t="s">
        <v>55</v>
      </c>
      <c r="H16" s="24">
        <v>6366236.8499999996</v>
      </c>
      <c r="I16" s="18">
        <v>6668862.9100000001</v>
      </c>
      <c r="J16" s="18">
        <v>6668862.9100000001</v>
      </c>
      <c r="K16" s="24">
        <f>SUM(K17:K22)</f>
        <v>1849472.33</v>
      </c>
      <c r="L16" s="18">
        <v>1849472.33</v>
      </c>
      <c r="M16" s="18">
        <v>1849472.33</v>
      </c>
      <c r="N16" s="4"/>
      <c r="O16" s="17" t="s">
        <v>300</v>
      </c>
      <c r="P16" s="15" t="s">
        <v>234</v>
      </c>
      <c r="Q16" s="3">
        <v>44012</v>
      </c>
      <c r="R16" s="41">
        <v>44139</v>
      </c>
    </row>
    <row r="17" spans="1:18" s="8" customFormat="1" ht="15.75" customHeight="1" x14ac:dyDescent="0.25">
      <c r="A17" s="6">
        <v>2020</v>
      </c>
      <c r="B17" s="32">
        <v>44013</v>
      </c>
      <c r="C17" s="32">
        <v>44104</v>
      </c>
      <c r="D17" s="34">
        <v>1000</v>
      </c>
      <c r="E17" s="36">
        <v>1300</v>
      </c>
      <c r="F17" s="11">
        <v>1311</v>
      </c>
      <c r="G17" s="10" t="s">
        <v>120</v>
      </c>
      <c r="H17" s="22">
        <v>559200</v>
      </c>
      <c r="I17" s="21">
        <v>559200</v>
      </c>
      <c r="J17" s="18">
        <v>559200</v>
      </c>
      <c r="K17" s="18">
        <v>372518.40000000002</v>
      </c>
      <c r="L17" s="18">
        <v>372518.40000000002</v>
      </c>
      <c r="M17" s="18">
        <v>372518.40000000002</v>
      </c>
      <c r="N17" s="4"/>
      <c r="O17" s="17" t="s">
        <v>300</v>
      </c>
      <c r="P17" s="15" t="s">
        <v>234</v>
      </c>
      <c r="Q17" s="3">
        <v>44012</v>
      </c>
      <c r="R17" s="41">
        <v>44139</v>
      </c>
    </row>
    <row r="18" spans="1:18" s="4" customFormat="1" ht="15.75" customHeight="1" x14ac:dyDescent="0.25">
      <c r="A18" s="16">
        <v>2020</v>
      </c>
      <c r="B18" s="33">
        <v>44013</v>
      </c>
      <c r="C18" s="33">
        <v>44104</v>
      </c>
      <c r="D18" s="35">
        <v>1000</v>
      </c>
      <c r="E18" s="37">
        <v>1300</v>
      </c>
      <c r="F18" s="11">
        <v>1312</v>
      </c>
      <c r="G18" s="10" t="s">
        <v>121</v>
      </c>
      <c r="H18" s="22">
        <v>206680.75</v>
      </c>
      <c r="I18" s="21">
        <v>320971.25</v>
      </c>
      <c r="J18" s="18">
        <v>320971.25</v>
      </c>
      <c r="K18" s="18">
        <v>320971.25</v>
      </c>
      <c r="L18" s="18">
        <v>320971.25</v>
      </c>
      <c r="M18" s="18">
        <v>320971.25</v>
      </c>
      <c r="N18" s="4" t="s">
        <v>256</v>
      </c>
      <c r="O18" s="17" t="s">
        <v>300</v>
      </c>
      <c r="P18" s="15" t="s">
        <v>234</v>
      </c>
      <c r="Q18" s="27">
        <v>44012</v>
      </c>
      <c r="R18" s="41">
        <v>44139</v>
      </c>
    </row>
    <row r="19" spans="1:18" s="8" customFormat="1" ht="15.75" customHeight="1" x14ac:dyDescent="0.25">
      <c r="A19" s="6">
        <v>2020</v>
      </c>
      <c r="B19" s="32">
        <v>44013</v>
      </c>
      <c r="C19" s="32">
        <v>44104</v>
      </c>
      <c r="D19" s="34">
        <v>1000</v>
      </c>
      <c r="E19" s="36">
        <v>1300</v>
      </c>
      <c r="F19" s="11">
        <v>1321</v>
      </c>
      <c r="G19" s="10" t="s">
        <v>122</v>
      </c>
      <c r="H19" s="22">
        <v>884902.44</v>
      </c>
      <c r="I19" s="21">
        <v>884902.44</v>
      </c>
      <c r="J19" s="18">
        <v>884902.44</v>
      </c>
      <c r="K19" s="18">
        <v>713901.8</v>
      </c>
      <c r="L19" s="18">
        <v>713901.8</v>
      </c>
      <c r="M19" s="18">
        <v>713901.8</v>
      </c>
      <c r="N19" s="4"/>
      <c r="O19" s="17" t="s">
        <v>300</v>
      </c>
      <c r="P19" s="15" t="s">
        <v>234</v>
      </c>
      <c r="Q19" s="3">
        <v>44012</v>
      </c>
      <c r="R19" s="41">
        <v>44139</v>
      </c>
    </row>
    <row r="20" spans="1:18" s="8" customFormat="1" ht="15.75" customHeight="1" x14ac:dyDescent="0.25">
      <c r="A20" s="6">
        <v>2020</v>
      </c>
      <c r="B20" s="32">
        <v>44013</v>
      </c>
      <c r="C20" s="32">
        <v>44104</v>
      </c>
      <c r="D20" s="34">
        <v>1000</v>
      </c>
      <c r="E20" s="36">
        <v>1300</v>
      </c>
      <c r="F20" s="11">
        <v>1322</v>
      </c>
      <c r="G20" s="10" t="s">
        <v>123</v>
      </c>
      <c r="H20" s="22">
        <v>69328.399999999994</v>
      </c>
      <c r="I20" s="21">
        <v>69328.399999999994</v>
      </c>
      <c r="J20" s="18">
        <v>69328.399999999994</v>
      </c>
      <c r="K20" s="18">
        <v>2432.46</v>
      </c>
      <c r="L20" s="18">
        <v>2432.46</v>
      </c>
      <c r="M20" s="18">
        <v>2432.46</v>
      </c>
      <c r="N20" s="4"/>
      <c r="O20" s="17" t="s">
        <v>300</v>
      </c>
      <c r="P20" s="15" t="s">
        <v>234</v>
      </c>
      <c r="Q20" s="3">
        <v>44012</v>
      </c>
      <c r="R20" s="41">
        <v>44139</v>
      </c>
    </row>
    <row r="21" spans="1:18" s="8" customFormat="1" ht="15.75" customHeight="1" x14ac:dyDescent="0.25">
      <c r="A21" s="6">
        <v>2020</v>
      </c>
      <c r="B21" s="32">
        <v>44013</v>
      </c>
      <c r="C21" s="32">
        <v>44104</v>
      </c>
      <c r="D21" s="34">
        <v>1000</v>
      </c>
      <c r="E21" s="36">
        <v>1300</v>
      </c>
      <c r="F21" s="11">
        <v>1323</v>
      </c>
      <c r="G21" s="10" t="s">
        <v>124</v>
      </c>
      <c r="H21" s="22">
        <v>4435698.0999999996</v>
      </c>
      <c r="I21" s="21">
        <v>4435698.0999999996</v>
      </c>
      <c r="J21" s="18">
        <v>4435698.0999999996</v>
      </c>
      <c r="K21" s="18">
        <v>122590.29</v>
      </c>
      <c r="L21" s="18">
        <v>122590.29</v>
      </c>
      <c r="M21" s="18">
        <v>122590.29</v>
      </c>
      <c r="N21" s="4"/>
      <c r="O21" s="17" t="s">
        <v>300</v>
      </c>
      <c r="P21" s="15" t="s">
        <v>234</v>
      </c>
      <c r="Q21" s="3">
        <v>44012</v>
      </c>
      <c r="R21" s="41">
        <v>44139</v>
      </c>
    </row>
    <row r="22" spans="1:18" s="4" customFormat="1" ht="15.75" customHeight="1" x14ac:dyDescent="0.25">
      <c r="A22" s="16">
        <v>2020</v>
      </c>
      <c r="B22" s="33">
        <v>44013</v>
      </c>
      <c r="C22" s="33">
        <v>44104</v>
      </c>
      <c r="D22" s="35">
        <v>1000</v>
      </c>
      <c r="E22" s="37">
        <v>1300</v>
      </c>
      <c r="F22" s="11">
        <v>1331</v>
      </c>
      <c r="G22" s="10" t="s">
        <v>125</v>
      </c>
      <c r="H22" s="22">
        <v>210427.16</v>
      </c>
      <c r="I22" s="21">
        <v>398762.72</v>
      </c>
      <c r="J22" s="18">
        <v>398762.72</v>
      </c>
      <c r="K22" s="18">
        <v>317058.13</v>
      </c>
      <c r="L22" s="18">
        <v>317058.13</v>
      </c>
      <c r="M22" s="18">
        <v>317058.13</v>
      </c>
      <c r="N22" s="4" t="s">
        <v>240</v>
      </c>
      <c r="O22" s="17" t="s">
        <v>300</v>
      </c>
      <c r="P22" s="15" t="s">
        <v>234</v>
      </c>
      <c r="Q22" s="27">
        <v>44012</v>
      </c>
      <c r="R22" s="41">
        <v>44139</v>
      </c>
    </row>
    <row r="23" spans="1:18" x14ac:dyDescent="0.25">
      <c r="A23" s="6">
        <v>2020</v>
      </c>
      <c r="B23" s="32">
        <v>44013</v>
      </c>
      <c r="C23" s="32">
        <v>44104</v>
      </c>
      <c r="D23" s="34">
        <v>1000</v>
      </c>
      <c r="E23" s="38">
        <v>1400</v>
      </c>
      <c r="F23" s="38">
        <v>1400</v>
      </c>
      <c r="G23" s="10" t="s">
        <v>56</v>
      </c>
      <c r="H23" s="24">
        <v>8360795.7999999998</v>
      </c>
      <c r="I23" s="18">
        <v>8300795.7999999998</v>
      </c>
      <c r="J23" s="18">
        <v>8300795.7999999998</v>
      </c>
      <c r="K23" s="24">
        <f t="shared" ref="K23" si="0">SUM(K24:K27)</f>
        <v>5097287.4499999993</v>
      </c>
      <c r="L23" s="24">
        <v>5097287.45</v>
      </c>
      <c r="M23" s="24">
        <v>5097287.45</v>
      </c>
      <c r="N23" s="4"/>
      <c r="O23" s="17" t="s">
        <v>300</v>
      </c>
      <c r="P23" s="15" t="s">
        <v>234</v>
      </c>
      <c r="Q23" s="3">
        <v>44012</v>
      </c>
      <c r="R23" s="41">
        <v>44139</v>
      </c>
    </row>
    <row r="24" spans="1:18" s="4" customFormat="1" x14ac:dyDescent="0.25">
      <c r="A24" s="16">
        <v>2020</v>
      </c>
      <c r="B24" s="33">
        <v>44013</v>
      </c>
      <c r="C24" s="33">
        <v>44104</v>
      </c>
      <c r="D24" s="35">
        <v>1000</v>
      </c>
      <c r="E24" s="38">
        <v>1400</v>
      </c>
      <c r="F24" s="11">
        <v>1413</v>
      </c>
      <c r="G24" s="10" t="s">
        <v>127</v>
      </c>
      <c r="H24" s="22">
        <v>4205621.99</v>
      </c>
      <c r="I24" s="18">
        <v>4160091.87</v>
      </c>
      <c r="J24" s="18">
        <v>4160091.87</v>
      </c>
      <c r="K24" s="18">
        <v>2452280.2999999998</v>
      </c>
      <c r="L24" s="18">
        <v>2452280.2999999998</v>
      </c>
      <c r="M24" s="18">
        <v>2452280.2999999998</v>
      </c>
      <c r="N24" s="4" t="s">
        <v>253</v>
      </c>
      <c r="O24" s="17" t="s">
        <v>300</v>
      </c>
      <c r="P24" s="15" t="s">
        <v>234</v>
      </c>
      <c r="Q24" s="27">
        <v>44012</v>
      </c>
      <c r="R24" s="41">
        <v>44139</v>
      </c>
    </row>
    <row r="25" spans="1:18" s="8" customFormat="1" x14ac:dyDescent="0.25">
      <c r="A25" s="6">
        <v>2020</v>
      </c>
      <c r="B25" s="32">
        <v>44013</v>
      </c>
      <c r="C25" s="32">
        <v>44104</v>
      </c>
      <c r="D25" s="34">
        <v>1000</v>
      </c>
      <c r="E25" s="38">
        <v>1400</v>
      </c>
      <c r="F25" s="11">
        <v>1421</v>
      </c>
      <c r="G25" s="10" t="s">
        <v>128</v>
      </c>
      <c r="H25" s="22">
        <v>1904103.7</v>
      </c>
      <c r="I25" s="18">
        <v>1904103.7</v>
      </c>
      <c r="J25" s="18">
        <v>1904103.7</v>
      </c>
      <c r="K25" s="18">
        <v>1204767.1399999999</v>
      </c>
      <c r="L25" s="18">
        <v>1204767.1399999999</v>
      </c>
      <c r="M25" s="18">
        <v>1204767.1399999999</v>
      </c>
      <c r="N25" s="4"/>
      <c r="O25" s="17" t="s">
        <v>300</v>
      </c>
      <c r="P25" s="15" t="s">
        <v>234</v>
      </c>
      <c r="Q25" s="3">
        <v>44012</v>
      </c>
      <c r="R25" s="41">
        <v>44139</v>
      </c>
    </row>
    <row r="26" spans="1:18" s="8" customFormat="1" x14ac:dyDescent="0.25">
      <c r="A26" s="6">
        <v>2020</v>
      </c>
      <c r="B26" s="32">
        <v>44013</v>
      </c>
      <c r="C26" s="32">
        <v>44104</v>
      </c>
      <c r="D26" s="34">
        <v>1000</v>
      </c>
      <c r="E26" s="38">
        <v>1400</v>
      </c>
      <c r="F26" s="11">
        <v>1431</v>
      </c>
      <c r="G26" s="10" t="s">
        <v>129</v>
      </c>
      <c r="H26" s="22">
        <v>1966744.75</v>
      </c>
      <c r="I26" s="18">
        <v>1966744.75</v>
      </c>
      <c r="J26" s="18">
        <v>1966744.75</v>
      </c>
      <c r="K26" s="18">
        <v>1237080.58</v>
      </c>
      <c r="L26" s="18">
        <v>1237080.58</v>
      </c>
      <c r="M26" s="18">
        <v>1237080.58</v>
      </c>
      <c r="N26" s="4"/>
      <c r="O26" s="17" t="s">
        <v>300</v>
      </c>
      <c r="P26" s="15" t="s">
        <v>234</v>
      </c>
      <c r="Q26" s="3">
        <v>44012</v>
      </c>
      <c r="R26" s="41">
        <v>44139</v>
      </c>
    </row>
    <row r="27" spans="1:18" s="4" customFormat="1" x14ac:dyDescent="0.25">
      <c r="A27" s="16">
        <v>2020</v>
      </c>
      <c r="B27" s="33">
        <v>44013</v>
      </c>
      <c r="C27" s="33">
        <v>44104</v>
      </c>
      <c r="D27" s="35">
        <v>1000</v>
      </c>
      <c r="E27" s="38">
        <v>1400</v>
      </c>
      <c r="F27" s="11">
        <v>1441</v>
      </c>
      <c r="G27" s="10" t="s">
        <v>130</v>
      </c>
      <c r="H27" s="22">
        <v>284325.36</v>
      </c>
      <c r="I27" s="18">
        <v>269855.48</v>
      </c>
      <c r="J27" s="18">
        <v>269855.48</v>
      </c>
      <c r="K27" s="18">
        <v>203159.43</v>
      </c>
      <c r="L27" s="18">
        <v>203159.43</v>
      </c>
      <c r="M27" s="18">
        <v>203159.43</v>
      </c>
      <c r="N27" s="4" t="s">
        <v>240</v>
      </c>
      <c r="O27" s="17" t="s">
        <v>300</v>
      </c>
      <c r="P27" s="15" t="s">
        <v>234</v>
      </c>
      <c r="Q27" s="27">
        <v>44012</v>
      </c>
      <c r="R27" s="41">
        <v>44139</v>
      </c>
    </row>
    <row r="28" spans="1:18" s="4" customFormat="1" x14ac:dyDescent="0.25">
      <c r="A28" s="16">
        <v>2020</v>
      </c>
      <c r="B28" s="33">
        <v>44013</v>
      </c>
      <c r="C28" s="33">
        <v>44104</v>
      </c>
      <c r="D28" s="35">
        <v>1000</v>
      </c>
      <c r="E28" s="38">
        <v>1500</v>
      </c>
      <c r="F28" s="38">
        <v>1500</v>
      </c>
      <c r="G28" s="10" t="s">
        <v>57</v>
      </c>
      <c r="H28" s="24">
        <v>7074806.7199999997</v>
      </c>
      <c r="I28" s="18">
        <v>7074806.7199999997</v>
      </c>
      <c r="J28" s="18">
        <v>7074806.7199999997</v>
      </c>
      <c r="K28" s="24">
        <f>SUM(K29:K31)</f>
        <v>4189835.5300000003</v>
      </c>
      <c r="L28" s="24">
        <v>4189835.53</v>
      </c>
      <c r="M28" s="24">
        <v>4189835.53</v>
      </c>
      <c r="O28" s="17" t="s">
        <v>300</v>
      </c>
      <c r="P28" s="15" t="s">
        <v>234</v>
      </c>
      <c r="Q28" s="27">
        <v>44012</v>
      </c>
      <c r="R28" s="41">
        <v>44139</v>
      </c>
    </row>
    <row r="29" spans="1:18" s="4" customFormat="1" x14ac:dyDescent="0.25">
      <c r="A29" s="16">
        <v>2020</v>
      </c>
      <c r="B29" s="33">
        <v>44013</v>
      </c>
      <c r="C29" s="33">
        <v>44104</v>
      </c>
      <c r="D29" s="35">
        <v>1000</v>
      </c>
      <c r="E29" s="38">
        <v>1500</v>
      </c>
      <c r="F29" s="11">
        <v>1511</v>
      </c>
      <c r="G29" s="10" t="s">
        <v>131</v>
      </c>
      <c r="H29" s="22">
        <v>2504944.2000000002</v>
      </c>
      <c r="I29" s="21">
        <v>2504944.2000000002</v>
      </c>
      <c r="J29" s="18">
        <v>2504944.2000000002</v>
      </c>
      <c r="K29" s="18">
        <v>1710116.66</v>
      </c>
      <c r="L29" s="18">
        <v>1710116.66</v>
      </c>
      <c r="M29" s="18">
        <v>1710116.66</v>
      </c>
      <c r="O29" s="17" t="s">
        <v>300</v>
      </c>
      <c r="P29" s="15" t="s">
        <v>234</v>
      </c>
      <c r="Q29" s="27">
        <v>44012</v>
      </c>
      <c r="R29" s="41">
        <v>44139</v>
      </c>
    </row>
    <row r="30" spans="1:18" s="4" customFormat="1" x14ac:dyDescent="0.25">
      <c r="A30" s="16">
        <v>2020</v>
      </c>
      <c r="B30" s="33">
        <v>44013</v>
      </c>
      <c r="C30" s="33">
        <v>44104</v>
      </c>
      <c r="D30" s="35">
        <v>1000</v>
      </c>
      <c r="E30" s="38">
        <v>1500</v>
      </c>
      <c r="F30" s="11">
        <v>1522</v>
      </c>
      <c r="G30" s="10" t="s">
        <v>132</v>
      </c>
      <c r="H30" s="22">
        <v>826462.52</v>
      </c>
      <c r="I30" s="21">
        <v>826462.52</v>
      </c>
      <c r="J30" s="18">
        <v>826462.52</v>
      </c>
      <c r="K30" s="18">
        <v>104678.94</v>
      </c>
      <c r="L30" s="18">
        <v>104678.94</v>
      </c>
      <c r="M30" s="18">
        <v>104678.94</v>
      </c>
      <c r="O30" s="17" t="s">
        <v>300</v>
      </c>
      <c r="P30" s="15" t="s">
        <v>234</v>
      </c>
      <c r="Q30" s="27">
        <v>44012</v>
      </c>
      <c r="R30" s="41">
        <v>44139</v>
      </c>
    </row>
    <row r="31" spans="1:18" s="4" customFormat="1" x14ac:dyDescent="0.25">
      <c r="A31" s="16">
        <v>2020</v>
      </c>
      <c r="B31" s="33">
        <v>44013</v>
      </c>
      <c r="C31" s="33">
        <v>44104</v>
      </c>
      <c r="D31" s="35">
        <v>1000</v>
      </c>
      <c r="E31" s="38">
        <v>1500</v>
      </c>
      <c r="F31" s="11">
        <v>1541</v>
      </c>
      <c r="G31" s="10" t="s">
        <v>133</v>
      </c>
      <c r="H31" s="22">
        <v>3743400</v>
      </c>
      <c r="I31" s="21">
        <v>3743400</v>
      </c>
      <c r="J31" s="18">
        <v>3743400</v>
      </c>
      <c r="K31" s="18">
        <v>2375039.9300000002</v>
      </c>
      <c r="L31" s="18">
        <v>2375039.9300000002</v>
      </c>
      <c r="M31" s="18">
        <v>2375039.9300000002</v>
      </c>
      <c r="O31" s="17" t="s">
        <v>300</v>
      </c>
      <c r="P31" s="15" t="s">
        <v>234</v>
      </c>
      <c r="Q31" s="27">
        <v>44012</v>
      </c>
      <c r="R31" s="41">
        <v>44139</v>
      </c>
    </row>
    <row r="32" spans="1:18" s="4" customFormat="1" x14ac:dyDescent="0.25">
      <c r="A32" s="16">
        <v>2020</v>
      </c>
      <c r="B32" s="33">
        <v>44013</v>
      </c>
      <c r="C32" s="33">
        <v>44104</v>
      </c>
      <c r="D32" s="35">
        <v>1000</v>
      </c>
      <c r="E32" s="38">
        <v>1600</v>
      </c>
      <c r="F32" s="38">
        <v>1600</v>
      </c>
      <c r="G32" s="10" t="s">
        <v>58</v>
      </c>
      <c r="H32" s="24">
        <v>0</v>
      </c>
      <c r="I32" s="24">
        <v>0</v>
      </c>
      <c r="J32" s="24">
        <v>0</v>
      </c>
      <c r="K32" s="24">
        <f>SUM(K33)</f>
        <v>0</v>
      </c>
      <c r="L32" s="24">
        <v>0</v>
      </c>
      <c r="M32" s="24">
        <v>0</v>
      </c>
      <c r="O32" s="17" t="s">
        <v>300</v>
      </c>
      <c r="P32" s="15" t="s">
        <v>234</v>
      </c>
      <c r="Q32" s="27">
        <v>44012</v>
      </c>
      <c r="R32" s="41">
        <v>44139</v>
      </c>
    </row>
    <row r="33" spans="1:18" s="4" customFormat="1" x14ac:dyDescent="0.25">
      <c r="A33" s="16">
        <v>2020</v>
      </c>
      <c r="B33" s="33">
        <v>44013</v>
      </c>
      <c r="C33" s="33">
        <v>44104</v>
      </c>
      <c r="D33" s="35">
        <v>1000</v>
      </c>
      <c r="E33" s="38">
        <v>1600</v>
      </c>
      <c r="F33" s="37">
        <v>1611</v>
      </c>
      <c r="G33" s="10" t="s">
        <v>134</v>
      </c>
      <c r="H33" s="22">
        <v>0</v>
      </c>
      <c r="I33" s="22">
        <v>0</v>
      </c>
      <c r="J33" s="22">
        <v>0</v>
      </c>
      <c r="K33" s="22">
        <v>0</v>
      </c>
      <c r="L33" s="18">
        <v>0</v>
      </c>
      <c r="M33" s="18">
        <v>0</v>
      </c>
      <c r="O33" s="17" t="s">
        <v>300</v>
      </c>
      <c r="P33" s="15" t="s">
        <v>234</v>
      </c>
      <c r="Q33" s="27">
        <v>44012</v>
      </c>
      <c r="R33" s="41">
        <v>44139</v>
      </c>
    </row>
    <row r="34" spans="1:18" s="4" customFormat="1" x14ac:dyDescent="0.25">
      <c r="A34" s="16">
        <v>2020</v>
      </c>
      <c r="B34" s="33">
        <v>44013</v>
      </c>
      <c r="C34" s="33">
        <v>44104</v>
      </c>
      <c r="D34" s="35">
        <v>1000</v>
      </c>
      <c r="E34" s="38">
        <v>1700</v>
      </c>
      <c r="F34" s="38">
        <v>1700</v>
      </c>
      <c r="G34" s="10" t="s">
        <v>59</v>
      </c>
      <c r="H34" s="24">
        <v>0</v>
      </c>
      <c r="I34" s="24">
        <v>0</v>
      </c>
      <c r="J34" s="24">
        <v>0</v>
      </c>
      <c r="K34" s="24">
        <f>SUM(K35:K36)</f>
        <v>0</v>
      </c>
      <c r="L34" s="24">
        <v>0</v>
      </c>
      <c r="M34" s="24">
        <v>0</v>
      </c>
      <c r="O34" s="17" t="s">
        <v>300</v>
      </c>
      <c r="P34" s="15" t="s">
        <v>234</v>
      </c>
      <c r="Q34" s="27">
        <v>44012</v>
      </c>
      <c r="R34" s="41">
        <v>44139</v>
      </c>
    </row>
    <row r="35" spans="1:18" s="4" customFormat="1" x14ac:dyDescent="0.25">
      <c r="A35" s="16">
        <v>2020</v>
      </c>
      <c r="B35" s="33">
        <v>44013</v>
      </c>
      <c r="C35" s="33">
        <v>44104</v>
      </c>
      <c r="D35" s="35">
        <v>1000</v>
      </c>
      <c r="E35" s="38">
        <v>1700</v>
      </c>
      <c r="F35" s="37">
        <v>1711</v>
      </c>
      <c r="G35" s="10" t="s">
        <v>135</v>
      </c>
      <c r="H35" s="22">
        <v>0</v>
      </c>
      <c r="I35" s="22">
        <v>0</v>
      </c>
      <c r="J35" s="22">
        <v>0</v>
      </c>
      <c r="K35" s="22">
        <v>0</v>
      </c>
      <c r="L35" s="22">
        <v>0</v>
      </c>
      <c r="M35" s="22">
        <v>0</v>
      </c>
      <c r="O35" s="17" t="s">
        <v>300</v>
      </c>
      <c r="P35" s="15" t="s">
        <v>234</v>
      </c>
      <c r="Q35" s="27">
        <v>44012</v>
      </c>
      <c r="R35" s="41">
        <v>44139</v>
      </c>
    </row>
    <row r="36" spans="1:18" s="4" customFormat="1" x14ac:dyDescent="0.25">
      <c r="A36" s="16">
        <v>2020</v>
      </c>
      <c r="B36" s="33">
        <v>44013</v>
      </c>
      <c r="C36" s="33">
        <v>44104</v>
      </c>
      <c r="D36" s="35">
        <v>1000</v>
      </c>
      <c r="E36" s="38">
        <v>1700</v>
      </c>
      <c r="F36" s="37">
        <v>1712</v>
      </c>
      <c r="G36" s="10" t="s">
        <v>136</v>
      </c>
      <c r="H36" s="22">
        <v>0</v>
      </c>
      <c r="I36" s="22">
        <v>0</v>
      </c>
      <c r="J36" s="22">
        <v>0</v>
      </c>
      <c r="K36" s="22">
        <v>0</v>
      </c>
      <c r="L36" s="22">
        <v>0</v>
      </c>
      <c r="M36" s="22">
        <v>0</v>
      </c>
      <c r="O36" s="17" t="s">
        <v>300</v>
      </c>
      <c r="P36" s="15" t="s">
        <v>234</v>
      </c>
      <c r="Q36" s="27">
        <v>44012</v>
      </c>
      <c r="R36" s="41">
        <v>44139</v>
      </c>
    </row>
    <row r="37" spans="1:18" s="8" customFormat="1" x14ac:dyDescent="0.25">
      <c r="A37" s="6">
        <v>2020</v>
      </c>
      <c r="B37" s="32">
        <v>44013</v>
      </c>
      <c r="C37" s="32">
        <v>44104</v>
      </c>
      <c r="D37" s="34">
        <v>2000</v>
      </c>
      <c r="E37" s="34">
        <v>2000</v>
      </c>
      <c r="F37" s="34">
        <v>2000</v>
      </c>
      <c r="G37" s="10" t="s">
        <v>167</v>
      </c>
      <c r="H37" s="40">
        <v>10282379.939999999</v>
      </c>
      <c r="I37" s="18">
        <v>11722334.210000001</v>
      </c>
      <c r="J37" s="18">
        <v>8540242.4000000004</v>
      </c>
      <c r="K37" s="18">
        <f t="shared" ref="K37" si="1">K38+K44+K48+K49+K57+K62+K64+K68+K69</f>
        <v>8212900.7800000003</v>
      </c>
      <c r="L37" s="18">
        <v>8212900.7800000003</v>
      </c>
      <c r="M37" s="18">
        <v>7966479.1299999999</v>
      </c>
      <c r="N37" s="4"/>
      <c r="O37" s="17" t="s">
        <v>300</v>
      </c>
      <c r="P37" s="15" t="s">
        <v>234</v>
      </c>
      <c r="Q37" s="3">
        <v>44012</v>
      </c>
      <c r="R37" s="41">
        <v>44139</v>
      </c>
    </row>
    <row r="38" spans="1:18" x14ac:dyDescent="0.25">
      <c r="A38" s="6">
        <v>2020</v>
      </c>
      <c r="B38" s="32">
        <v>44013</v>
      </c>
      <c r="C38" s="32">
        <v>44104</v>
      </c>
      <c r="D38" s="34">
        <v>2000</v>
      </c>
      <c r="E38" s="38">
        <v>2100</v>
      </c>
      <c r="F38" s="38">
        <v>2100</v>
      </c>
      <c r="G38" s="10" t="s">
        <v>60</v>
      </c>
      <c r="H38" s="20">
        <v>1226104.06</v>
      </c>
      <c r="I38" s="18">
        <v>1584908.79</v>
      </c>
      <c r="J38" s="18">
        <v>795897.68</v>
      </c>
      <c r="K38" s="18">
        <f t="shared" ref="K38" si="2">SUM(K39:K43)</f>
        <v>779788.35000000009</v>
      </c>
      <c r="L38" s="18">
        <v>779788.35</v>
      </c>
      <c r="M38" s="18">
        <v>779539.55</v>
      </c>
      <c r="N38" s="4"/>
      <c r="O38" s="17" t="s">
        <v>300</v>
      </c>
      <c r="P38" s="15" t="s">
        <v>234</v>
      </c>
      <c r="Q38" s="3">
        <v>44012</v>
      </c>
      <c r="R38" s="41">
        <v>44139</v>
      </c>
    </row>
    <row r="39" spans="1:18" s="9" customFormat="1" x14ac:dyDescent="0.25">
      <c r="A39" s="6">
        <v>2020</v>
      </c>
      <c r="B39" s="32">
        <v>44013</v>
      </c>
      <c r="C39" s="32">
        <v>44104</v>
      </c>
      <c r="D39" s="34">
        <v>2000</v>
      </c>
      <c r="E39" s="38">
        <v>2100</v>
      </c>
      <c r="F39" s="36">
        <v>2111</v>
      </c>
      <c r="G39" s="10" t="s">
        <v>137</v>
      </c>
      <c r="H39" s="28">
        <v>426043.01</v>
      </c>
      <c r="I39" s="18">
        <v>476043.01</v>
      </c>
      <c r="J39" s="22">
        <v>307740.09000000003</v>
      </c>
      <c r="K39" s="22">
        <v>304390.09000000003</v>
      </c>
      <c r="L39" s="22">
        <v>304390.09000000003</v>
      </c>
      <c r="M39" s="22">
        <v>304141.34000000003</v>
      </c>
      <c r="N39" s="4" t="s">
        <v>257</v>
      </c>
      <c r="O39" s="17" t="s">
        <v>300</v>
      </c>
      <c r="P39" s="15" t="s">
        <v>234</v>
      </c>
      <c r="Q39" s="3">
        <v>44012</v>
      </c>
      <c r="R39" s="41">
        <v>44139</v>
      </c>
    </row>
    <row r="40" spans="1:18" s="9" customFormat="1" x14ac:dyDescent="0.25">
      <c r="A40" s="6">
        <v>2020</v>
      </c>
      <c r="B40" s="32">
        <v>44013</v>
      </c>
      <c r="C40" s="32">
        <v>44104</v>
      </c>
      <c r="D40" s="34">
        <v>2000</v>
      </c>
      <c r="E40" s="38">
        <v>2100</v>
      </c>
      <c r="F40" s="36">
        <v>2141</v>
      </c>
      <c r="G40" s="10" t="s">
        <v>138</v>
      </c>
      <c r="H40" s="28">
        <v>462310.85</v>
      </c>
      <c r="I40" s="18">
        <v>370966.45</v>
      </c>
      <c r="J40" s="22">
        <v>153576.75</v>
      </c>
      <c r="K40" s="22">
        <v>140817.42000000001</v>
      </c>
      <c r="L40" s="22">
        <v>140817.42000000001</v>
      </c>
      <c r="M40" s="22">
        <v>140817.38</v>
      </c>
      <c r="N40" s="4" t="s">
        <v>241</v>
      </c>
      <c r="O40" s="17" t="s">
        <v>300</v>
      </c>
      <c r="P40" s="15" t="s">
        <v>234</v>
      </c>
      <c r="Q40" s="3">
        <v>44012</v>
      </c>
      <c r="R40" s="41">
        <v>44139</v>
      </c>
    </row>
    <row r="41" spans="1:18" s="9" customFormat="1" x14ac:dyDescent="0.25">
      <c r="A41" s="6">
        <v>2020</v>
      </c>
      <c r="B41" s="32">
        <v>44013</v>
      </c>
      <c r="C41" s="32">
        <v>44104</v>
      </c>
      <c r="D41" s="34">
        <v>2000</v>
      </c>
      <c r="E41" s="38">
        <v>2100</v>
      </c>
      <c r="F41" s="36">
        <v>2151</v>
      </c>
      <c r="G41" s="10" t="s">
        <v>139</v>
      </c>
      <c r="H41" s="28">
        <v>199465.66</v>
      </c>
      <c r="I41" s="18">
        <v>173452.1</v>
      </c>
      <c r="J41" s="22">
        <v>108677.04</v>
      </c>
      <c r="K41" s="22">
        <v>108677.04</v>
      </c>
      <c r="L41" s="22">
        <v>108677.04</v>
      </c>
      <c r="M41" s="22">
        <v>108677.04</v>
      </c>
      <c r="N41" s="4" t="s">
        <v>258</v>
      </c>
      <c r="O41" s="17" t="s">
        <v>300</v>
      </c>
      <c r="P41" s="15" t="s">
        <v>234</v>
      </c>
      <c r="Q41" s="3">
        <v>44012</v>
      </c>
      <c r="R41" s="41">
        <v>44139</v>
      </c>
    </row>
    <row r="42" spans="1:18" s="9" customFormat="1" x14ac:dyDescent="0.25">
      <c r="A42" s="6">
        <v>2020</v>
      </c>
      <c r="B42" s="32">
        <v>44013</v>
      </c>
      <c r="C42" s="32">
        <v>44104</v>
      </c>
      <c r="D42" s="34">
        <v>2000</v>
      </c>
      <c r="E42" s="38">
        <v>2100</v>
      </c>
      <c r="F42" s="36">
        <v>2161</v>
      </c>
      <c r="G42" s="10" t="s">
        <v>140</v>
      </c>
      <c r="H42" s="28">
        <v>128284.54</v>
      </c>
      <c r="I42" s="18">
        <v>554447.23</v>
      </c>
      <c r="J42" s="22">
        <v>225796.07</v>
      </c>
      <c r="K42" s="22">
        <v>225796.07</v>
      </c>
      <c r="L42" s="22">
        <v>225796.07</v>
      </c>
      <c r="M42" s="22">
        <v>225796.06</v>
      </c>
      <c r="N42" s="4" t="s">
        <v>259</v>
      </c>
      <c r="O42" s="17" t="s">
        <v>300</v>
      </c>
      <c r="P42" s="15" t="s">
        <v>234</v>
      </c>
      <c r="Q42" s="3">
        <v>44012</v>
      </c>
      <c r="R42" s="41">
        <v>44139</v>
      </c>
    </row>
    <row r="43" spans="1:18" s="9" customFormat="1" x14ac:dyDescent="0.25">
      <c r="A43" s="6">
        <v>2020</v>
      </c>
      <c r="B43" s="32">
        <v>44013</v>
      </c>
      <c r="C43" s="32">
        <v>44104</v>
      </c>
      <c r="D43" s="34">
        <v>2000</v>
      </c>
      <c r="E43" s="38">
        <v>2100</v>
      </c>
      <c r="F43" s="36">
        <v>2171</v>
      </c>
      <c r="G43" s="10" t="s">
        <v>141</v>
      </c>
      <c r="H43" s="23">
        <v>10000</v>
      </c>
      <c r="I43" s="18">
        <v>10000</v>
      </c>
      <c r="J43" s="22">
        <v>107.73</v>
      </c>
      <c r="K43" s="22">
        <v>107.73</v>
      </c>
      <c r="L43" s="22">
        <v>107.73</v>
      </c>
      <c r="M43" s="22">
        <v>107.73</v>
      </c>
      <c r="N43" s="4"/>
      <c r="O43" s="17" t="s">
        <v>300</v>
      </c>
      <c r="P43" s="15" t="s">
        <v>234</v>
      </c>
      <c r="Q43" s="3">
        <v>44012</v>
      </c>
      <c r="R43" s="41">
        <v>44139</v>
      </c>
    </row>
    <row r="44" spans="1:18" x14ac:dyDescent="0.25">
      <c r="A44" s="6">
        <v>2020</v>
      </c>
      <c r="B44" s="32">
        <v>44013</v>
      </c>
      <c r="C44" s="32">
        <v>44104</v>
      </c>
      <c r="D44" s="34">
        <v>2000</v>
      </c>
      <c r="E44" s="38">
        <v>2200</v>
      </c>
      <c r="F44" s="38">
        <v>2200</v>
      </c>
      <c r="G44" s="10" t="s">
        <v>61</v>
      </c>
      <c r="H44" s="40">
        <v>392709</v>
      </c>
      <c r="I44" s="18">
        <v>370646.58</v>
      </c>
      <c r="J44" s="18">
        <v>180445.3</v>
      </c>
      <c r="K44" s="18">
        <f t="shared" ref="K44" si="3">SUM(K45:K47)</f>
        <v>180445.3</v>
      </c>
      <c r="L44" s="18">
        <v>180445.3</v>
      </c>
      <c r="M44" s="18">
        <v>180445.3</v>
      </c>
      <c r="N44" s="4"/>
      <c r="O44" s="17" t="s">
        <v>300</v>
      </c>
      <c r="P44" s="15" t="s">
        <v>234</v>
      </c>
      <c r="Q44" s="3">
        <v>44012</v>
      </c>
      <c r="R44" s="41">
        <v>44139</v>
      </c>
    </row>
    <row r="45" spans="1:18" s="4" customFormat="1" x14ac:dyDescent="0.25">
      <c r="A45" s="16">
        <v>2020</v>
      </c>
      <c r="B45" s="33">
        <v>44013</v>
      </c>
      <c r="C45" s="33">
        <v>44104</v>
      </c>
      <c r="D45" s="35">
        <v>2000</v>
      </c>
      <c r="E45" s="38">
        <v>2200</v>
      </c>
      <c r="F45" s="37">
        <v>2212</v>
      </c>
      <c r="G45" s="10" t="s">
        <v>142</v>
      </c>
      <c r="H45" s="18">
        <v>321959</v>
      </c>
      <c r="I45" s="18">
        <v>319315</v>
      </c>
      <c r="J45" s="18">
        <v>149686.66</v>
      </c>
      <c r="K45" s="18">
        <v>149686.66</v>
      </c>
      <c r="L45" s="18">
        <v>149686.66</v>
      </c>
      <c r="M45" s="18">
        <v>149686.66</v>
      </c>
      <c r="N45" s="4" t="s">
        <v>242</v>
      </c>
      <c r="O45" s="17" t="s">
        <v>300</v>
      </c>
      <c r="P45" s="15" t="s">
        <v>234</v>
      </c>
      <c r="Q45" s="27">
        <v>44012</v>
      </c>
      <c r="R45" s="41">
        <v>44139</v>
      </c>
    </row>
    <row r="46" spans="1:18" s="9" customFormat="1" x14ac:dyDescent="0.25">
      <c r="A46" s="6">
        <v>2020</v>
      </c>
      <c r="B46" s="32">
        <v>44013</v>
      </c>
      <c r="C46" s="32">
        <v>44104</v>
      </c>
      <c r="D46" s="34">
        <v>2000</v>
      </c>
      <c r="E46" s="38">
        <v>2200</v>
      </c>
      <c r="F46" s="36">
        <v>2221</v>
      </c>
      <c r="G46" s="10" t="s">
        <v>143</v>
      </c>
      <c r="H46" s="23">
        <v>60750</v>
      </c>
      <c r="I46" s="18">
        <v>48331.58</v>
      </c>
      <c r="J46" s="18">
        <v>30758.639999999999</v>
      </c>
      <c r="K46" s="18">
        <v>30758.639999999999</v>
      </c>
      <c r="L46" s="18">
        <v>30758.639999999999</v>
      </c>
      <c r="M46" s="18">
        <v>30758.639999999999</v>
      </c>
      <c r="N46" s="4" t="s">
        <v>242</v>
      </c>
      <c r="O46" s="17" t="s">
        <v>300</v>
      </c>
      <c r="P46" s="15" t="s">
        <v>234</v>
      </c>
      <c r="Q46" s="3">
        <v>44012</v>
      </c>
      <c r="R46" s="41">
        <v>44139</v>
      </c>
    </row>
    <row r="47" spans="1:18" s="4" customFormat="1" x14ac:dyDescent="0.25">
      <c r="A47" s="16">
        <v>2020</v>
      </c>
      <c r="B47" s="33">
        <v>44013</v>
      </c>
      <c r="C47" s="33">
        <v>44104</v>
      </c>
      <c r="D47" s="35">
        <v>2000</v>
      </c>
      <c r="E47" s="38">
        <v>2200</v>
      </c>
      <c r="F47" s="37">
        <v>2231</v>
      </c>
      <c r="G47" s="10" t="s">
        <v>144</v>
      </c>
      <c r="H47" s="18">
        <v>10000</v>
      </c>
      <c r="I47" s="24">
        <v>3000</v>
      </c>
      <c r="J47" s="22">
        <v>0</v>
      </c>
      <c r="K47" s="22">
        <v>0</v>
      </c>
      <c r="L47" s="22">
        <v>0</v>
      </c>
      <c r="M47" s="22">
        <v>0</v>
      </c>
      <c r="N47" s="4" t="s">
        <v>260</v>
      </c>
      <c r="O47" s="17" t="s">
        <v>300</v>
      </c>
      <c r="P47" s="15" t="s">
        <v>234</v>
      </c>
      <c r="Q47" s="27">
        <v>44012</v>
      </c>
      <c r="R47" s="41">
        <v>44139</v>
      </c>
    </row>
    <row r="48" spans="1:18" x14ac:dyDescent="0.25">
      <c r="A48" s="6">
        <v>2020</v>
      </c>
      <c r="B48" s="32">
        <v>44013</v>
      </c>
      <c r="C48" s="32">
        <v>44104</v>
      </c>
      <c r="D48" s="34">
        <v>2000</v>
      </c>
      <c r="E48" s="38">
        <v>2300</v>
      </c>
      <c r="F48" s="38">
        <v>2300</v>
      </c>
      <c r="G48" s="10" t="s">
        <v>62</v>
      </c>
      <c r="H48" s="40">
        <v>0</v>
      </c>
      <c r="I48" s="24">
        <v>0</v>
      </c>
      <c r="J48" s="24">
        <v>0</v>
      </c>
      <c r="K48" s="24">
        <v>0</v>
      </c>
      <c r="L48" s="24">
        <v>0</v>
      </c>
      <c r="M48" s="24">
        <v>0</v>
      </c>
      <c r="N48" s="4"/>
      <c r="O48" s="17" t="s">
        <v>300</v>
      </c>
      <c r="P48" s="15" t="s">
        <v>234</v>
      </c>
      <c r="Q48" s="3">
        <v>44012</v>
      </c>
      <c r="R48" s="41">
        <v>44139</v>
      </c>
    </row>
    <row r="49" spans="1:18" x14ac:dyDescent="0.25">
      <c r="A49" s="6">
        <v>2020</v>
      </c>
      <c r="B49" s="32">
        <v>44013</v>
      </c>
      <c r="C49" s="32">
        <v>44104</v>
      </c>
      <c r="D49" s="34">
        <v>2000</v>
      </c>
      <c r="E49" s="38">
        <v>2400</v>
      </c>
      <c r="F49" s="38">
        <v>2400</v>
      </c>
      <c r="G49" s="10" t="s">
        <v>63</v>
      </c>
      <c r="H49" s="24">
        <v>2741325.98</v>
      </c>
      <c r="I49" s="18">
        <v>4032579.22</v>
      </c>
      <c r="J49" s="18">
        <v>3338913.88</v>
      </c>
      <c r="K49" s="18">
        <f t="shared" ref="K49" si="4">SUM(K50:K56)</f>
        <v>3187361.98</v>
      </c>
      <c r="L49" s="18">
        <v>3187361.98</v>
      </c>
      <c r="M49" s="18">
        <v>2964662</v>
      </c>
      <c r="N49" s="4"/>
      <c r="O49" s="17" t="s">
        <v>300</v>
      </c>
      <c r="P49" s="15" t="s">
        <v>234</v>
      </c>
      <c r="Q49" s="3">
        <v>44012</v>
      </c>
      <c r="R49" s="41">
        <v>44139</v>
      </c>
    </row>
    <row r="50" spans="1:18" s="4" customFormat="1" x14ac:dyDescent="0.25">
      <c r="A50" s="16">
        <v>2020</v>
      </c>
      <c r="B50" s="33">
        <v>44013</v>
      </c>
      <c r="C50" s="33">
        <v>44104</v>
      </c>
      <c r="D50" s="35">
        <v>2000</v>
      </c>
      <c r="E50" s="38">
        <v>2400</v>
      </c>
      <c r="F50" s="37">
        <v>2411</v>
      </c>
      <c r="G50" s="10" t="s">
        <v>145</v>
      </c>
      <c r="H50" s="18">
        <v>367600</v>
      </c>
      <c r="I50" s="18">
        <v>247600</v>
      </c>
      <c r="J50" s="22">
        <v>154272.18</v>
      </c>
      <c r="K50" s="22">
        <v>153502.18</v>
      </c>
      <c r="L50" s="22">
        <v>153502.18</v>
      </c>
      <c r="M50" s="22">
        <v>140522.18</v>
      </c>
      <c r="N50" s="4" t="s">
        <v>242</v>
      </c>
      <c r="O50" s="17" t="s">
        <v>300</v>
      </c>
      <c r="P50" s="15" t="s">
        <v>234</v>
      </c>
      <c r="Q50" s="27">
        <v>44012</v>
      </c>
      <c r="R50" s="41">
        <v>44139</v>
      </c>
    </row>
    <row r="51" spans="1:18" s="4" customFormat="1" x14ac:dyDescent="0.25">
      <c r="A51" s="16">
        <v>2020</v>
      </c>
      <c r="B51" s="33">
        <v>44013</v>
      </c>
      <c r="C51" s="33">
        <v>44104</v>
      </c>
      <c r="D51" s="35">
        <v>2000</v>
      </c>
      <c r="E51" s="38">
        <v>2400</v>
      </c>
      <c r="F51" s="37">
        <v>2421</v>
      </c>
      <c r="G51" s="10" t="s">
        <v>146</v>
      </c>
      <c r="H51" s="18">
        <v>252795.36</v>
      </c>
      <c r="I51" s="18">
        <v>212795.36</v>
      </c>
      <c r="J51" s="22">
        <v>135055.20000000001</v>
      </c>
      <c r="K51" s="22">
        <v>135055.20000000001</v>
      </c>
      <c r="L51" s="22">
        <v>135055.20000000001</v>
      </c>
      <c r="M51" s="22">
        <v>135055.14000000001</v>
      </c>
      <c r="N51" s="4" t="s">
        <v>242</v>
      </c>
      <c r="O51" s="17" t="s">
        <v>300</v>
      </c>
      <c r="P51" s="15" t="s">
        <v>234</v>
      </c>
      <c r="Q51" s="27">
        <v>44012</v>
      </c>
      <c r="R51" s="41">
        <v>44139</v>
      </c>
    </row>
    <row r="52" spans="1:18" s="9" customFormat="1" x14ac:dyDescent="0.25">
      <c r="A52" s="6">
        <v>2020</v>
      </c>
      <c r="B52" s="32">
        <v>44013</v>
      </c>
      <c r="C52" s="32">
        <v>44104</v>
      </c>
      <c r="D52" s="34">
        <v>2000</v>
      </c>
      <c r="E52" s="38">
        <v>2400</v>
      </c>
      <c r="F52" s="36">
        <v>2431</v>
      </c>
      <c r="G52" s="10" t="s">
        <v>147</v>
      </c>
      <c r="H52" s="23">
        <v>11424</v>
      </c>
      <c r="I52" s="23">
        <v>11424</v>
      </c>
      <c r="J52" s="22">
        <v>5224.5600000000004</v>
      </c>
      <c r="K52" s="22">
        <v>5224.5600000000004</v>
      </c>
      <c r="L52" s="22">
        <v>5224.5600000000004</v>
      </c>
      <c r="M52" s="22">
        <v>5224.5600000000004</v>
      </c>
      <c r="N52" s="19" t="s">
        <v>242</v>
      </c>
      <c r="O52" s="17" t="s">
        <v>300</v>
      </c>
      <c r="P52" s="15" t="s">
        <v>234</v>
      </c>
      <c r="Q52" s="3">
        <v>44012</v>
      </c>
      <c r="R52" s="41">
        <v>44139</v>
      </c>
    </row>
    <row r="53" spans="1:18" s="9" customFormat="1" x14ac:dyDescent="0.25">
      <c r="A53" s="6">
        <v>2020</v>
      </c>
      <c r="B53" s="32">
        <v>44013</v>
      </c>
      <c r="C53" s="32">
        <v>44104</v>
      </c>
      <c r="D53" s="34">
        <v>2000</v>
      </c>
      <c r="E53" s="38">
        <v>2400</v>
      </c>
      <c r="F53" s="36">
        <v>2441</v>
      </c>
      <c r="G53" s="10" t="s">
        <v>148</v>
      </c>
      <c r="H53" s="23">
        <v>32720</v>
      </c>
      <c r="I53" s="23">
        <v>32720</v>
      </c>
      <c r="J53" s="22">
        <v>10316.790000000001</v>
      </c>
      <c r="K53" s="22">
        <v>10316.790000000001</v>
      </c>
      <c r="L53" s="22">
        <v>10316.790000000001</v>
      </c>
      <c r="M53" s="22">
        <v>10316.790000000001</v>
      </c>
      <c r="N53" s="19" t="s">
        <v>242</v>
      </c>
      <c r="O53" s="17" t="s">
        <v>300</v>
      </c>
      <c r="P53" s="15" t="s">
        <v>234</v>
      </c>
      <c r="Q53" s="3">
        <v>44012</v>
      </c>
      <c r="R53" s="41">
        <v>44139</v>
      </c>
    </row>
    <row r="54" spans="1:18" s="4" customFormat="1" x14ac:dyDescent="0.25">
      <c r="A54" s="16">
        <v>2020</v>
      </c>
      <c r="B54" s="33">
        <v>44013</v>
      </c>
      <c r="C54" s="33">
        <v>44104</v>
      </c>
      <c r="D54" s="35">
        <v>2000</v>
      </c>
      <c r="E54" s="38">
        <v>2400</v>
      </c>
      <c r="F54" s="37">
        <v>2461</v>
      </c>
      <c r="G54" s="10" t="s">
        <v>149</v>
      </c>
      <c r="H54" s="18">
        <v>462180.69</v>
      </c>
      <c r="I54" s="18">
        <v>1138375.93</v>
      </c>
      <c r="J54" s="22">
        <v>914913.43</v>
      </c>
      <c r="K54" s="22">
        <v>908631.53</v>
      </c>
      <c r="L54" s="22">
        <v>908631.53</v>
      </c>
      <c r="M54" s="22">
        <v>908631.57</v>
      </c>
      <c r="N54" s="4" t="s">
        <v>262</v>
      </c>
      <c r="O54" s="17" t="s">
        <v>300</v>
      </c>
      <c r="P54" s="15" t="s">
        <v>234</v>
      </c>
      <c r="Q54" s="27">
        <v>44012</v>
      </c>
      <c r="R54" s="41">
        <v>44139</v>
      </c>
    </row>
    <row r="55" spans="1:18" s="9" customFormat="1" x14ac:dyDescent="0.25">
      <c r="A55" s="6">
        <v>2020</v>
      </c>
      <c r="B55" s="32">
        <v>44013</v>
      </c>
      <c r="C55" s="32">
        <v>44104</v>
      </c>
      <c r="D55" s="34">
        <v>2000</v>
      </c>
      <c r="E55" s="38">
        <v>2400</v>
      </c>
      <c r="F55" s="36">
        <v>2471</v>
      </c>
      <c r="G55" s="10" t="s">
        <v>150</v>
      </c>
      <c r="H55" s="23">
        <v>41425.050000000003</v>
      </c>
      <c r="I55" s="23">
        <v>41425.050000000003</v>
      </c>
      <c r="J55" s="22">
        <v>29779.65</v>
      </c>
      <c r="K55" s="22">
        <v>29779.65</v>
      </c>
      <c r="L55" s="22">
        <v>29779.65</v>
      </c>
      <c r="M55" s="22">
        <v>29527.86</v>
      </c>
      <c r="O55" s="17" t="s">
        <v>300</v>
      </c>
      <c r="P55" s="15" t="s">
        <v>234</v>
      </c>
      <c r="Q55" s="3">
        <v>44012</v>
      </c>
      <c r="R55" s="41">
        <v>44139</v>
      </c>
    </row>
    <row r="56" spans="1:18" s="4" customFormat="1" x14ac:dyDescent="0.25">
      <c r="A56" s="16">
        <v>2020</v>
      </c>
      <c r="B56" s="33">
        <v>44013</v>
      </c>
      <c r="C56" s="33">
        <v>44104</v>
      </c>
      <c r="D56" s="35">
        <v>2000</v>
      </c>
      <c r="E56" s="38">
        <v>2400</v>
      </c>
      <c r="F56" s="37">
        <v>2491</v>
      </c>
      <c r="G56" s="10" t="s">
        <v>151</v>
      </c>
      <c r="H56" s="18">
        <v>1573180.88</v>
      </c>
      <c r="I56" s="18">
        <v>2348238.88</v>
      </c>
      <c r="J56" s="22">
        <v>2089352.07</v>
      </c>
      <c r="K56" s="22">
        <v>1944852.07</v>
      </c>
      <c r="L56" s="22">
        <v>1944852.07</v>
      </c>
      <c r="M56" s="22">
        <v>1735383.9</v>
      </c>
      <c r="N56" s="4" t="s">
        <v>261</v>
      </c>
      <c r="O56" s="17" t="s">
        <v>300</v>
      </c>
      <c r="P56" s="15" t="s">
        <v>234</v>
      </c>
      <c r="Q56" s="27">
        <v>44012</v>
      </c>
      <c r="R56" s="41">
        <v>44139</v>
      </c>
    </row>
    <row r="57" spans="1:18" x14ac:dyDescent="0.25">
      <c r="A57" s="6">
        <v>2020</v>
      </c>
      <c r="B57" s="32">
        <v>44013</v>
      </c>
      <c r="C57" s="32">
        <v>44104</v>
      </c>
      <c r="D57" s="34">
        <v>2000</v>
      </c>
      <c r="E57" s="38">
        <v>2500</v>
      </c>
      <c r="F57" s="38">
        <v>2500</v>
      </c>
      <c r="G57" s="10" t="s">
        <v>64</v>
      </c>
      <c r="H57" s="23">
        <v>1390798.8</v>
      </c>
      <c r="I57" s="23">
        <v>1441027.38</v>
      </c>
      <c r="J57" s="18">
        <v>1093201.96</v>
      </c>
      <c r="K57" s="18">
        <f t="shared" ref="K57" si="5">SUM(K58:K61)</f>
        <v>1051124.54</v>
      </c>
      <c r="L57" s="18">
        <v>1051124.54</v>
      </c>
      <c r="M57" s="18">
        <v>1047170.53</v>
      </c>
      <c r="N57" s="4" t="s">
        <v>246</v>
      </c>
      <c r="O57" s="17" t="s">
        <v>300</v>
      </c>
      <c r="P57" s="15" t="s">
        <v>234</v>
      </c>
      <c r="Q57" s="3">
        <v>44012</v>
      </c>
      <c r="R57" s="41">
        <v>44139</v>
      </c>
    </row>
    <row r="58" spans="1:18" s="4" customFormat="1" x14ac:dyDescent="0.25">
      <c r="A58" s="16">
        <v>2020</v>
      </c>
      <c r="B58" s="33">
        <v>44013</v>
      </c>
      <c r="C58" s="33">
        <v>44104</v>
      </c>
      <c r="D58" s="35">
        <v>2000</v>
      </c>
      <c r="E58" s="38">
        <v>2500</v>
      </c>
      <c r="F58" s="37">
        <v>2511</v>
      </c>
      <c r="G58" s="10" t="s">
        <v>152</v>
      </c>
      <c r="H58" s="18">
        <v>715800</v>
      </c>
      <c r="I58" s="18">
        <v>731271.52</v>
      </c>
      <c r="J58" s="24">
        <v>569990.21</v>
      </c>
      <c r="K58" s="24">
        <v>532011.29</v>
      </c>
      <c r="L58" s="24">
        <v>532011.29</v>
      </c>
      <c r="M58" s="24">
        <v>532011.31000000006</v>
      </c>
      <c r="N58" s="4" t="s">
        <v>263</v>
      </c>
      <c r="O58" s="17" t="s">
        <v>300</v>
      </c>
      <c r="P58" s="15" t="s">
        <v>234</v>
      </c>
      <c r="Q58" s="27">
        <v>44012</v>
      </c>
      <c r="R58" s="41">
        <v>44139</v>
      </c>
    </row>
    <row r="59" spans="1:18" s="4" customFormat="1" x14ac:dyDescent="0.25">
      <c r="A59" s="16">
        <v>2020</v>
      </c>
      <c r="B59" s="33">
        <v>44013</v>
      </c>
      <c r="C59" s="33">
        <v>44104</v>
      </c>
      <c r="D59" s="35">
        <v>2000</v>
      </c>
      <c r="E59" s="38">
        <v>2500</v>
      </c>
      <c r="F59" s="37">
        <v>2531</v>
      </c>
      <c r="G59" s="10" t="s">
        <v>153</v>
      </c>
      <c r="H59" s="18">
        <v>33250</v>
      </c>
      <c r="I59" s="18">
        <v>63250</v>
      </c>
      <c r="J59" s="24">
        <v>33459.120000000003</v>
      </c>
      <c r="K59" s="24">
        <v>33459.120000000003</v>
      </c>
      <c r="L59" s="24">
        <v>33459.120000000003</v>
      </c>
      <c r="M59" s="24">
        <v>33459.120000000003</v>
      </c>
      <c r="N59" s="4" t="s">
        <v>264</v>
      </c>
      <c r="O59" s="17" t="s">
        <v>300</v>
      </c>
      <c r="P59" s="15" t="s">
        <v>234</v>
      </c>
      <c r="Q59" s="27">
        <v>44012</v>
      </c>
      <c r="R59" s="41">
        <v>44139</v>
      </c>
    </row>
    <row r="60" spans="1:18" s="4" customFormat="1" x14ac:dyDescent="0.25">
      <c r="A60" s="16">
        <v>2020</v>
      </c>
      <c r="B60" s="33">
        <v>44013</v>
      </c>
      <c r="C60" s="33">
        <v>44104</v>
      </c>
      <c r="D60" s="35">
        <v>2000</v>
      </c>
      <c r="E60" s="38">
        <v>2500</v>
      </c>
      <c r="F60" s="37">
        <v>2551</v>
      </c>
      <c r="G60" s="10" t="s">
        <v>154</v>
      </c>
      <c r="H60" s="18">
        <v>30000</v>
      </c>
      <c r="I60" s="18">
        <v>34757.06</v>
      </c>
      <c r="J60" s="24">
        <v>34757.06</v>
      </c>
      <c r="K60" s="24">
        <v>34757.06</v>
      </c>
      <c r="L60" s="24">
        <v>34757.06</v>
      </c>
      <c r="M60" s="24">
        <v>34757.07</v>
      </c>
      <c r="N60" s="4" t="s">
        <v>265</v>
      </c>
      <c r="O60" s="17" t="s">
        <v>300</v>
      </c>
      <c r="P60" s="15" t="s">
        <v>234</v>
      </c>
      <c r="Q60" s="27">
        <v>44012</v>
      </c>
      <c r="R60" s="41">
        <v>44139</v>
      </c>
    </row>
    <row r="61" spans="1:18" s="9" customFormat="1" x14ac:dyDescent="0.25">
      <c r="A61" s="6">
        <v>2020</v>
      </c>
      <c r="B61" s="32">
        <v>44013</v>
      </c>
      <c r="C61" s="32">
        <v>44104</v>
      </c>
      <c r="D61" s="34">
        <v>2000</v>
      </c>
      <c r="E61" s="38">
        <v>2500</v>
      </c>
      <c r="F61" s="36">
        <v>2561</v>
      </c>
      <c r="G61" s="10" t="s">
        <v>155</v>
      </c>
      <c r="H61" s="23">
        <v>611748.80000000005</v>
      </c>
      <c r="I61" s="23">
        <v>611748.80000000005</v>
      </c>
      <c r="J61" s="24">
        <v>454995.57</v>
      </c>
      <c r="K61" s="24">
        <v>450897.07</v>
      </c>
      <c r="L61" s="24">
        <v>450897.07</v>
      </c>
      <c r="M61" s="24">
        <v>446943.03</v>
      </c>
      <c r="N61" s="4"/>
      <c r="O61" s="17" t="s">
        <v>300</v>
      </c>
      <c r="P61" s="15" t="s">
        <v>234</v>
      </c>
      <c r="Q61" s="3">
        <v>44012</v>
      </c>
      <c r="R61" s="41">
        <v>44139</v>
      </c>
    </row>
    <row r="62" spans="1:18" x14ac:dyDescent="0.25">
      <c r="A62" s="6">
        <v>2020</v>
      </c>
      <c r="B62" s="32">
        <v>44013</v>
      </c>
      <c r="C62" s="32">
        <v>44104</v>
      </c>
      <c r="D62" s="34">
        <v>2000</v>
      </c>
      <c r="E62" s="38">
        <v>2600</v>
      </c>
      <c r="F62" s="38">
        <v>2600</v>
      </c>
      <c r="G62" s="10" t="s">
        <v>65</v>
      </c>
      <c r="H62" s="40">
        <v>2794838.75</v>
      </c>
      <c r="I62" s="23">
        <v>2238172.5499999998</v>
      </c>
      <c r="J62" s="18">
        <v>1642324.29</v>
      </c>
      <c r="K62" s="18">
        <f t="shared" ref="K62" si="6">SUM(K63)</f>
        <v>1642324.28</v>
      </c>
      <c r="L62" s="18">
        <v>1642324.28</v>
      </c>
      <c r="M62" s="18">
        <v>1642324.26</v>
      </c>
      <c r="N62" s="2"/>
      <c r="O62" s="17" t="s">
        <v>300</v>
      </c>
      <c r="P62" s="15" t="s">
        <v>234</v>
      </c>
      <c r="Q62" s="3">
        <v>44012</v>
      </c>
      <c r="R62" s="41">
        <v>44139</v>
      </c>
    </row>
    <row r="63" spans="1:18" s="4" customFormat="1" x14ac:dyDescent="0.25">
      <c r="A63" s="16">
        <v>2020</v>
      </c>
      <c r="B63" s="33">
        <v>44013</v>
      </c>
      <c r="C63" s="33">
        <v>44104</v>
      </c>
      <c r="D63" s="35">
        <v>2000</v>
      </c>
      <c r="E63" s="38">
        <v>2600</v>
      </c>
      <c r="F63" s="37">
        <v>2612</v>
      </c>
      <c r="G63" s="10" t="s">
        <v>156</v>
      </c>
      <c r="H63" s="18">
        <v>2794838.75</v>
      </c>
      <c r="I63" s="18">
        <v>2238172.5499999998</v>
      </c>
      <c r="J63" s="18">
        <v>1642324.29</v>
      </c>
      <c r="K63" s="18">
        <v>1642324.28</v>
      </c>
      <c r="L63" s="18">
        <v>1642324.28</v>
      </c>
      <c r="M63" s="18">
        <v>1642324.26</v>
      </c>
      <c r="N63" s="4" t="s">
        <v>266</v>
      </c>
      <c r="O63" s="17" t="s">
        <v>300</v>
      </c>
      <c r="P63" s="15" t="s">
        <v>234</v>
      </c>
      <c r="Q63" s="27">
        <v>44012</v>
      </c>
      <c r="R63" s="41">
        <v>44139</v>
      </c>
    </row>
    <row r="64" spans="1:18" x14ac:dyDescent="0.25">
      <c r="A64" s="6">
        <v>2020</v>
      </c>
      <c r="B64" s="32">
        <v>44013</v>
      </c>
      <c r="C64" s="32">
        <v>44104</v>
      </c>
      <c r="D64" s="34">
        <v>2000</v>
      </c>
      <c r="E64" s="38">
        <v>2700</v>
      </c>
      <c r="F64" s="38">
        <v>2700</v>
      </c>
      <c r="G64" s="10" t="s">
        <v>66</v>
      </c>
      <c r="H64" s="40">
        <v>914698.91</v>
      </c>
      <c r="I64" s="25">
        <v>1281119.33</v>
      </c>
      <c r="J64" s="21">
        <v>947870.84</v>
      </c>
      <c r="K64" s="21">
        <f t="shared" ref="K64" si="7">SUM(K65:K67)</f>
        <v>919023.14</v>
      </c>
      <c r="L64" s="21">
        <v>919023.14</v>
      </c>
      <c r="M64" s="21">
        <v>919023.12</v>
      </c>
      <c r="N64" s="2"/>
      <c r="O64" s="17" t="s">
        <v>300</v>
      </c>
      <c r="P64" s="15" t="s">
        <v>234</v>
      </c>
      <c r="Q64" s="3">
        <v>44012</v>
      </c>
      <c r="R64" s="41">
        <v>44139</v>
      </c>
    </row>
    <row r="65" spans="1:18" s="9" customFormat="1" x14ac:dyDescent="0.25">
      <c r="A65" s="6">
        <v>2020</v>
      </c>
      <c r="B65" s="32">
        <v>44013</v>
      </c>
      <c r="C65" s="32">
        <v>44104</v>
      </c>
      <c r="D65" s="34">
        <v>2000</v>
      </c>
      <c r="E65" s="38">
        <v>2700</v>
      </c>
      <c r="F65" s="36">
        <v>2711</v>
      </c>
      <c r="G65" s="10" t="s">
        <v>157</v>
      </c>
      <c r="H65" s="23">
        <v>689227.5</v>
      </c>
      <c r="I65" s="25">
        <v>697599.5</v>
      </c>
      <c r="J65" s="21">
        <v>556930.80000000005</v>
      </c>
      <c r="K65" s="21">
        <v>529950.5</v>
      </c>
      <c r="L65" s="21">
        <v>529950.5</v>
      </c>
      <c r="M65" s="21">
        <v>529950.5</v>
      </c>
      <c r="O65" s="17" t="s">
        <v>300</v>
      </c>
      <c r="P65" s="15" t="s">
        <v>234</v>
      </c>
      <c r="Q65" s="3">
        <v>44012</v>
      </c>
      <c r="R65" s="41">
        <v>44139</v>
      </c>
    </row>
    <row r="66" spans="1:18" s="9" customFormat="1" x14ac:dyDescent="0.25">
      <c r="A66" s="6">
        <v>2020</v>
      </c>
      <c r="B66" s="32">
        <v>44013</v>
      </c>
      <c r="C66" s="32">
        <v>44104</v>
      </c>
      <c r="D66" s="34">
        <v>2000</v>
      </c>
      <c r="E66" s="38">
        <v>2700</v>
      </c>
      <c r="F66" s="36">
        <v>2721</v>
      </c>
      <c r="G66" s="10" t="s">
        <v>158</v>
      </c>
      <c r="H66" s="23">
        <v>217471.41</v>
      </c>
      <c r="I66" s="25">
        <v>575519.82999999996</v>
      </c>
      <c r="J66" s="21">
        <v>390940.04</v>
      </c>
      <c r="K66" s="21">
        <v>389072.64000000001</v>
      </c>
      <c r="L66" s="21">
        <v>389072.64000000001</v>
      </c>
      <c r="M66" s="21">
        <v>389072.62</v>
      </c>
      <c r="N66" s="9" t="s">
        <v>244</v>
      </c>
      <c r="O66" s="17" t="s">
        <v>300</v>
      </c>
      <c r="P66" s="15" t="s">
        <v>234</v>
      </c>
      <c r="Q66" s="3">
        <v>44012</v>
      </c>
      <c r="R66" s="41">
        <v>44139</v>
      </c>
    </row>
    <row r="67" spans="1:18" s="9" customFormat="1" x14ac:dyDescent="0.25">
      <c r="A67" s="6">
        <v>2020</v>
      </c>
      <c r="B67" s="32">
        <v>44013</v>
      </c>
      <c r="C67" s="32">
        <v>44104</v>
      </c>
      <c r="D67" s="34">
        <v>2000</v>
      </c>
      <c r="E67" s="38">
        <v>2700</v>
      </c>
      <c r="F67" s="36">
        <v>2731</v>
      </c>
      <c r="G67" s="10" t="s">
        <v>159</v>
      </c>
      <c r="H67" s="23">
        <v>8000</v>
      </c>
      <c r="I67" s="25">
        <v>8000</v>
      </c>
      <c r="J67" s="22">
        <v>0</v>
      </c>
      <c r="K67" s="22">
        <v>0</v>
      </c>
      <c r="L67" s="22">
        <v>0</v>
      </c>
      <c r="M67" s="22">
        <v>0</v>
      </c>
      <c r="O67" s="17" t="s">
        <v>300</v>
      </c>
      <c r="P67" s="15" t="s">
        <v>234</v>
      </c>
      <c r="Q67" s="3">
        <v>44012</v>
      </c>
      <c r="R67" s="41">
        <v>44139</v>
      </c>
    </row>
    <row r="68" spans="1:18" s="9" customFormat="1" x14ac:dyDescent="0.25">
      <c r="A68" s="6">
        <v>2020</v>
      </c>
      <c r="B68" s="32">
        <v>44013</v>
      </c>
      <c r="C68" s="32">
        <v>44104</v>
      </c>
      <c r="D68" s="34">
        <v>2000</v>
      </c>
      <c r="E68" s="38">
        <v>2800</v>
      </c>
      <c r="F68" s="38">
        <v>2800</v>
      </c>
      <c r="G68" s="10" t="s">
        <v>67</v>
      </c>
      <c r="H68" s="40">
        <v>0</v>
      </c>
      <c r="I68" s="40">
        <v>0</v>
      </c>
      <c r="J68" s="24">
        <v>0</v>
      </c>
      <c r="K68" s="24">
        <v>0</v>
      </c>
      <c r="L68" s="24">
        <v>0</v>
      </c>
      <c r="M68" s="24">
        <v>0</v>
      </c>
      <c r="O68" s="17" t="s">
        <v>300</v>
      </c>
      <c r="P68" s="15" t="s">
        <v>234</v>
      </c>
      <c r="Q68" s="3">
        <v>44012</v>
      </c>
      <c r="R68" s="41">
        <v>44139</v>
      </c>
    </row>
    <row r="69" spans="1:18" x14ac:dyDescent="0.25">
      <c r="A69" s="6">
        <v>2020</v>
      </c>
      <c r="B69" s="32">
        <v>44013</v>
      </c>
      <c r="C69" s="32">
        <v>44104</v>
      </c>
      <c r="D69" s="34">
        <v>2000</v>
      </c>
      <c r="E69" s="38">
        <v>2900</v>
      </c>
      <c r="F69" s="36">
        <v>2900</v>
      </c>
      <c r="G69" s="10" t="s">
        <v>68</v>
      </c>
      <c r="H69" s="24">
        <v>821904.44</v>
      </c>
      <c r="I69" s="23">
        <v>773880.36</v>
      </c>
      <c r="J69" s="18">
        <v>541588.44999999995</v>
      </c>
      <c r="K69" s="18">
        <f t="shared" ref="K69" si="8">SUM(K70:K76)</f>
        <v>452833.19</v>
      </c>
      <c r="L69" s="18">
        <v>452833.19</v>
      </c>
      <c r="M69" s="18">
        <v>433314.37</v>
      </c>
      <c r="N69" s="7"/>
      <c r="O69" s="17" t="s">
        <v>300</v>
      </c>
      <c r="P69" s="15" t="s">
        <v>234</v>
      </c>
      <c r="Q69" s="3">
        <v>44012</v>
      </c>
      <c r="R69" s="41">
        <v>44139</v>
      </c>
    </row>
    <row r="70" spans="1:18" s="4" customFormat="1" x14ac:dyDescent="0.25">
      <c r="A70" s="16">
        <v>2020</v>
      </c>
      <c r="B70" s="33">
        <v>44013</v>
      </c>
      <c r="C70" s="33">
        <v>44104</v>
      </c>
      <c r="D70" s="35">
        <v>2000</v>
      </c>
      <c r="E70" s="38">
        <v>2900</v>
      </c>
      <c r="F70" s="37">
        <v>2911</v>
      </c>
      <c r="G70" s="10" t="s">
        <v>160</v>
      </c>
      <c r="H70" s="18">
        <v>180909.48</v>
      </c>
      <c r="I70" s="26">
        <v>197215.9</v>
      </c>
      <c r="J70" s="26">
        <v>136634.75</v>
      </c>
      <c r="K70" s="26">
        <v>133026.60999999999</v>
      </c>
      <c r="L70" s="26">
        <v>133026.60999999999</v>
      </c>
      <c r="M70" s="26">
        <v>133026.6</v>
      </c>
      <c r="N70" s="4" t="s">
        <v>267</v>
      </c>
      <c r="O70" s="17" t="s">
        <v>300</v>
      </c>
      <c r="P70" s="15" t="s">
        <v>234</v>
      </c>
      <c r="Q70" s="27">
        <v>44012</v>
      </c>
      <c r="R70" s="41">
        <v>44139</v>
      </c>
    </row>
    <row r="71" spans="1:18" s="4" customFormat="1" x14ac:dyDescent="0.25">
      <c r="A71" s="16">
        <v>2020</v>
      </c>
      <c r="B71" s="33">
        <v>44013</v>
      </c>
      <c r="C71" s="33">
        <v>44104</v>
      </c>
      <c r="D71" s="35">
        <v>2000</v>
      </c>
      <c r="E71" s="38">
        <v>2900</v>
      </c>
      <c r="F71" s="37">
        <v>2921</v>
      </c>
      <c r="G71" s="10" t="s">
        <v>161</v>
      </c>
      <c r="H71" s="18">
        <v>18610.04</v>
      </c>
      <c r="I71" s="21">
        <v>20610.04</v>
      </c>
      <c r="J71" s="26">
        <v>13625.16</v>
      </c>
      <c r="K71" s="26">
        <v>5825.16</v>
      </c>
      <c r="L71" s="26">
        <v>5825.16</v>
      </c>
      <c r="M71" s="26">
        <v>5825.16</v>
      </c>
      <c r="N71" s="4" t="s">
        <v>268</v>
      </c>
      <c r="O71" s="17" t="s">
        <v>300</v>
      </c>
      <c r="P71" s="15" t="s">
        <v>234</v>
      </c>
      <c r="Q71" s="27">
        <v>44012</v>
      </c>
      <c r="R71" s="41">
        <v>44139</v>
      </c>
    </row>
    <row r="72" spans="1:18" s="9" customFormat="1" x14ac:dyDescent="0.25">
      <c r="A72" s="6">
        <v>2020</v>
      </c>
      <c r="B72" s="32">
        <v>44013</v>
      </c>
      <c r="C72" s="32">
        <v>44104</v>
      </c>
      <c r="D72" s="34">
        <v>2000</v>
      </c>
      <c r="E72" s="38">
        <v>2900</v>
      </c>
      <c r="F72" s="36">
        <v>2931</v>
      </c>
      <c r="G72" s="10" t="s">
        <v>162</v>
      </c>
      <c r="H72" s="23">
        <v>4000</v>
      </c>
      <c r="I72" s="25">
        <v>4000</v>
      </c>
      <c r="J72" s="22">
        <v>0</v>
      </c>
      <c r="K72" s="22">
        <v>0</v>
      </c>
      <c r="L72" s="22">
        <v>0</v>
      </c>
      <c r="M72" s="22">
        <v>0</v>
      </c>
      <c r="O72" s="17" t="s">
        <v>300</v>
      </c>
      <c r="P72" s="15" t="s">
        <v>234</v>
      </c>
      <c r="Q72" s="3">
        <v>44012</v>
      </c>
      <c r="R72" s="41">
        <v>44139</v>
      </c>
    </row>
    <row r="73" spans="1:18" s="4" customFormat="1" x14ac:dyDescent="0.25">
      <c r="A73" s="16">
        <v>2020</v>
      </c>
      <c r="B73" s="33">
        <v>44013</v>
      </c>
      <c r="C73" s="33">
        <v>44104</v>
      </c>
      <c r="D73" s="35">
        <v>2000</v>
      </c>
      <c r="E73" s="38">
        <v>2900</v>
      </c>
      <c r="F73" s="37">
        <v>2941</v>
      </c>
      <c r="G73" s="10" t="s">
        <v>163</v>
      </c>
      <c r="H73" s="18">
        <v>107930</v>
      </c>
      <c r="I73" s="21">
        <v>201476.28</v>
      </c>
      <c r="J73" s="26">
        <v>139410.09</v>
      </c>
      <c r="K73" s="26">
        <v>74290.53</v>
      </c>
      <c r="L73" s="26">
        <v>74290.53</v>
      </c>
      <c r="M73" s="26">
        <v>74168.28</v>
      </c>
      <c r="N73" s="4" t="s">
        <v>258</v>
      </c>
      <c r="O73" s="17" t="s">
        <v>300</v>
      </c>
      <c r="P73" s="15" t="s">
        <v>234</v>
      </c>
      <c r="Q73" s="27">
        <v>44012</v>
      </c>
      <c r="R73" s="41">
        <v>44139</v>
      </c>
    </row>
    <row r="74" spans="1:18" s="4" customFormat="1" x14ac:dyDescent="0.25">
      <c r="A74" s="16">
        <v>2020</v>
      </c>
      <c r="B74" s="33">
        <v>44013</v>
      </c>
      <c r="C74" s="33">
        <v>44104</v>
      </c>
      <c r="D74" s="35">
        <v>2000</v>
      </c>
      <c r="E74" s="38">
        <v>2900</v>
      </c>
      <c r="F74" s="37">
        <v>2961</v>
      </c>
      <c r="G74" s="10" t="s">
        <v>164</v>
      </c>
      <c r="H74" s="18">
        <v>298564.92</v>
      </c>
      <c r="I74" s="21">
        <v>189039.14</v>
      </c>
      <c r="J74" s="26">
        <v>148723.32</v>
      </c>
      <c r="K74" s="26">
        <v>138895.76</v>
      </c>
      <c r="L74" s="26">
        <v>138895.76</v>
      </c>
      <c r="M74" s="26">
        <v>126999.2</v>
      </c>
      <c r="N74" s="4" t="s">
        <v>301</v>
      </c>
      <c r="O74" s="17" t="s">
        <v>300</v>
      </c>
      <c r="P74" s="15" t="s">
        <v>234</v>
      </c>
      <c r="Q74" s="27">
        <v>44012</v>
      </c>
      <c r="R74" s="41">
        <v>44139</v>
      </c>
    </row>
    <row r="75" spans="1:18" s="4" customFormat="1" x14ac:dyDescent="0.25">
      <c r="A75" s="16">
        <v>2020</v>
      </c>
      <c r="B75" s="33">
        <v>44013</v>
      </c>
      <c r="C75" s="33">
        <v>44104</v>
      </c>
      <c r="D75" s="35">
        <v>2000</v>
      </c>
      <c r="E75" s="38">
        <v>2900</v>
      </c>
      <c r="F75" s="37">
        <v>2981</v>
      </c>
      <c r="G75" s="10" t="s">
        <v>165</v>
      </c>
      <c r="H75" s="18">
        <v>211890</v>
      </c>
      <c r="I75" s="21">
        <v>157540</v>
      </c>
      <c r="J75" s="26">
        <v>103195.13</v>
      </c>
      <c r="K75" s="26">
        <v>100795.13</v>
      </c>
      <c r="L75" s="26">
        <v>100795.13</v>
      </c>
      <c r="M75" s="26">
        <v>93295.13</v>
      </c>
      <c r="N75" s="4" t="s">
        <v>302</v>
      </c>
      <c r="O75" s="17" t="s">
        <v>300</v>
      </c>
      <c r="P75" s="15" t="s">
        <v>234</v>
      </c>
      <c r="Q75" s="27">
        <v>44012</v>
      </c>
      <c r="R75" s="41">
        <v>44139</v>
      </c>
    </row>
    <row r="76" spans="1:18" s="4" customFormat="1" x14ac:dyDescent="0.25">
      <c r="A76" s="16">
        <v>2020</v>
      </c>
      <c r="B76" s="33">
        <v>44013</v>
      </c>
      <c r="C76" s="33">
        <v>44104</v>
      </c>
      <c r="D76" s="35">
        <v>2000</v>
      </c>
      <c r="E76" s="38">
        <v>2900</v>
      </c>
      <c r="F76" s="37">
        <v>2991</v>
      </c>
      <c r="G76" s="10" t="s">
        <v>251</v>
      </c>
      <c r="H76" s="18">
        <v>0</v>
      </c>
      <c r="I76" s="21">
        <v>3999</v>
      </c>
      <c r="J76" s="26">
        <v>0</v>
      </c>
      <c r="K76" s="26">
        <v>0</v>
      </c>
      <c r="L76" s="26">
        <v>0</v>
      </c>
      <c r="M76" s="26">
        <v>0</v>
      </c>
      <c r="N76" s="4" t="s">
        <v>269</v>
      </c>
      <c r="O76" s="17" t="s">
        <v>300</v>
      </c>
      <c r="P76" s="15" t="s">
        <v>234</v>
      </c>
      <c r="Q76" s="27">
        <v>44012</v>
      </c>
      <c r="R76" s="41">
        <v>44139</v>
      </c>
    </row>
    <row r="77" spans="1:18" s="13" customFormat="1" ht="15.75" x14ac:dyDescent="0.25">
      <c r="A77" s="6">
        <v>2020</v>
      </c>
      <c r="B77" s="32">
        <v>44013</v>
      </c>
      <c r="C77" s="32">
        <v>44104</v>
      </c>
      <c r="D77" s="34">
        <v>3000</v>
      </c>
      <c r="E77" s="34">
        <v>3000</v>
      </c>
      <c r="F77" s="34">
        <v>3000</v>
      </c>
      <c r="G77" s="10" t="s">
        <v>166</v>
      </c>
      <c r="H77" s="40">
        <v>31890158.969999999</v>
      </c>
      <c r="I77" s="40">
        <v>36875508.799999997</v>
      </c>
      <c r="J77" s="24">
        <v>22729113.32</v>
      </c>
      <c r="K77" s="24">
        <f t="shared" ref="K77" si="9">K78+K86+K94+K102+K107+K114+K118+K123+K129</f>
        <v>20067438.169999994</v>
      </c>
      <c r="L77" s="24">
        <v>20067438.170000002</v>
      </c>
      <c r="M77" s="24">
        <v>19981531.120000001</v>
      </c>
      <c r="O77" s="17" t="s">
        <v>300</v>
      </c>
      <c r="P77" s="15" t="s">
        <v>234</v>
      </c>
      <c r="Q77" s="3">
        <v>44012</v>
      </c>
      <c r="R77" s="41">
        <v>44139</v>
      </c>
    </row>
    <row r="78" spans="1:18" x14ac:dyDescent="0.25">
      <c r="A78" s="6">
        <v>2020</v>
      </c>
      <c r="B78" s="32">
        <v>44013</v>
      </c>
      <c r="C78" s="32">
        <v>44104</v>
      </c>
      <c r="D78" s="34">
        <v>3000</v>
      </c>
      <c r="E78" s="38">
        <v>3100</v>
      </c>
      <c r="F78" s="38">
        <v>3100</v>
      </c>
      <c r="G78" s="10" t="s">
        <v>69</v>
      </c>
      <c r="H78" s="40">
        <v>18584587.129999999</v>
      </c>
      <c r="I78" s="40">
        <v>17767968.609999999</v>
      </c>
      <c r="J78" s="24">
        <v>13535055.9</v>
      </c>
      <c r="K78" s="24">
        <f t="shared" ref="K78" si="10">SUM(K79:K85)</f>
        <v>12229563.91</v>
      </c>
      <c r="L78" s="24">
        <v>12229563.91</v>
      </c>
      <c r="M78" s="24">
        <v>12224882.5</v>
      </c>
      <c r="N78" s="7"/>
      <c r="O78" s="17" t="s">
        <v>300</v>
      </c>
      <c r="P78" s="15" t="s">
        <v>234</v>
      </c>
      <c r="Q78" s="3">
        <v>44012</v>
      </c>
      <c r="R78" s="41">
        <v>44139</v>
      </c>
    </row>
    <row r="79" spans="1:18" s="4" customFormat="1" x14ac:dyDescent="0.25">
      <c r="A79" s="16">
        <v>2020</v>
      </c>
      <c r="B79" s="33">
        <v>44013</v>
      </c>
      <c r="C79" s="33">
        <v>44104</v>
      </c>
      <c r="D79" s="35">
        <v>3000</v>
      </c>
      <c r="E79" s="38">
        <v>3100</v>
      </c>
      <c r="F79" s="37">
        <v>3111</v>
      </c>
      <c r="G79" s="10" t="s">
        <v>168</v>
      </c>
      <c r="H79" s="18">
        <v>17921707.039999999</v>
      </c>
      <c r="I79" s="18">
        <v>17246088.510000002</v>
      </c>
      <c r="J79" s="18">
        <v>13137461.02</v>
      </c>
      <c r="K79" s="18">
        <v>11831969.029999999</v>
      </c>
      <c r="L79" s="18">
        <v>11831969.029999999</v>
      </c>
      <c r="M79" s="18">
        <v>11830267.960000001</v>
      </c>
      <c r="N79" s="4" t="s">
        <v>270</v>
      </c>
      <c r="O79" s="17" t="s">
        <v>300</v>
      </c>
      <c r="P79" s="15" t="s">
        <v>234</v>
      </c>
      <c r="Q79" s="27">
        <v>44012</v>
      </c>
      <c r="R79" s="41">
        <v>44139</v>
      </c>
    </row>
    <row r="80" spans="1:18" s="9" customFormat="1" x14ac:dyDescent="0.25">
      <c r="A80" s="6">
        <v>2020</v>
      </c>
      <c r="B80" s="32">
        <v>44013</v>
      </c>
      <c r="C80" s="32">
        <v>44104</v>
      </c>
      <c r="D80" s="34">
        <v>3000</v>
      </c>
      <c r="E80" s="38">
        <v>3100</v>
      </c>
      <c r="F80" s="36">
        <v>3121</v>
      </c>
      <c r="G80" s="10" t="s">
        <v>169</v>
      </c>
      <c r="H80" s="23">
        <v>975.2</v>
      </c>
      <c r="I80" s="23">
        <v>975.2</v>
      </c>
      <c r="J80" s="22">
        <v>86.22</v>
      </c>
      <c r="K80" s="22">
        <v>86.22</v>
      </c>
      <c r="L80" s="22">
        <v>86.22</v>
      </c>
      <c r="M80" s="22">
        <v>86.22</v>
      </c>
      <c r="O80" s="17" t="s">
        <v>300</v>
      </c>
      <c r="P80" s="15" t="s">
        <v>234</v>
      </c>
      <c r="Q80" s="3">
        <v>44012</v>
      </c>
      <c r="R80" s="41">
        <v>44139</v>
      </c>
    </row>
    <row r="81" spans="1:18" s="9" customFormat="1" x14ac:dyDescent="0.25">
      <c r="A81" s="6">
        <v>2020</v>
      </c>
      <c r="B81" s="32">
        <v>44013</v>
      </c>
      <c r="C81" s="32">
        <v>44104</v>
      </c>
      <c r="D81" s="34">
        <v>3000</v>
      </c>
      <c r="E81" s="38">
        <v>3100</v>
      </c>
      <c r="F81" s="36">
        <v>3131</v>
      </c>
      <c r="G81" s="10" t="s">
        <v>170</v>
      </c>
      <c r="H81" s="23">
        <v>24960</v>
      </c>
      <c r="I81" s="23">
        <v>24960</v>
      </c>
      <c r="J81" s="18">
        <v>21562.39</v>
      </c>
      <c r="K81" s="18">
        <v>21562.39</v>
      </c>
      <c r="L81" s="18">
        <v>21562.39</v>
      </c>
      <c r="M81" s="18">
        <v>18582.07</v>
      </c>
      <c r="O81" s="17" t="s">
        <v>300</v>
      </c>
      <c r="P81" s="15" t="s">
        <v>234</v>
      </c>
      <c r="Q81" s="3">
        <v>44012</v>
      </c>
      <c r="R81" s="41">
        <v>44139</v>
      </c>
    </row>
    <row r="82" spans="1:18" s="9" customFormat="1" x14ac:dyDescent="0.25">
      <c r="A82" s="6">
        <v>2020</v>
      </c>
      <c r="B82" s="32">
        <v>44013</v>
      </c>
      <c r="C82" s="32">
        <v>44104</v>
      </c>
      <c r="D82" s="34">
        <v>3000</v>
      </c>
      <c r="E82" s="38">
        <v>3100</v>
      </c>
      <c r="F82" s="36">
        <v>3141</v>
      </c>
      <c r="G82" s="10" t="s">
        <v>171</v>
      </c>
      <c r="H82" s="23">
        <v>223254.6</v>
      </c>
      <c r="I82" s="23">
        <v>223254.61</v>
      </c>
      <c r="J82" s="18">
        <v>212510.51</v>
      </c>
      <c r="K82" s="18">
        <v>212510.51</v>
      </c>
      <c r="L82" s="18">
        <v>212510.51</v>
      </c>
      <c r="M82" s="18">
        <v>212510.53</v>
      </c>
      <c r="O82" s="17" t="s">
        <v>300</v>
      </c>
      <c r="P82" s="15" t="s">
        <v>234</v>
      </c>
      <c r="Q82" s="3">
        <v>44012</v>
      </c>
      <c r="R82" s="41">
        <v>44139</v>
      </c>
    </row>
    <row r="83" spans="1:18" s="4" customFormat="1" x14ac:dyDescent="0.25">
      <c r="A83" s="16">
        <v>2020</v>
      </c>
      <c r="B83" s="33">
        <v>44013</v>
      </c>
      <c r="C83" s="33">
        <v>44104</v>
      </c>
      <c r="D83" s="35">
        <v>3000</v>
      </c>
      <c r="E83" s="38">
        <v>3100</v>
      </c>
      <c r="F83" s="37">
        <v>3151</v>
      </c>
      <c r="G83" s="10" t="s">
        <v>172</v>
      </c>
      <c r="H83" s="18">
        <v>374586.29</v>
      </c>
      <c r="I83" s="18">
        <v>233586.29</v>
      </c>
      <c r="J83" s="18">
        <v>135508.94</v>
      </c>
      <c r="K83" s="18">
        <v>135508.94</v>
      </c>
      <c r="L83" s="18">
        <v>135508.94</v>
      </c>
      <c r="M83" s="18">
        <v>135508.9</v>
      </c>
      <c r="N83" s="4" t="s">
        <v>276</v>
      </c>
      <c r="O83" s="17" t="s">
        <v>300</v>
      </c>
      <c r="P83" s="15" t="s">
        <v>234</v>
      </c>
      <c r="Q83" s="27">
        <v>44012</v>
      </c>
      <c r="R83" s="41">
        <v>44139</v>
      </c>
    </row>
    <row r="84" spans="1:18" s="9" customFormat="1" x14ac:dyDescent="0.25">
      <c r="A84" s="6">
        <v>2020</v>
      </c>
      <c r="B84" s="32">
        <v>44013</v>
      </c>
      <c r="C84" s="32">
        <v>44104</v>
      </c>
      <c r="D84" s="34">
        <v>3000</v>
      </c>
      <c r="E84" s="38">
        <v>3100</v>
      </c>
      <c r="F84" s="36">
        <v>3171</v>
      </c>
      <c r="G84" s="10" t="s">
        <v>173</v>
      </c>
      <c r="H84" s="23">
        <v>33104</v>
      </c>
      <c r="I84" s="23">
        <v>33104</v>
      </c>
      <c r="J84" s="18">
        <v>24379.19</v>
      </c>
      <c r="K84" s="18">
        <v>24379.19</v>
      </c>
      <c r="L84" s="18">
        <v>24379.19</v>
      </c>
      <c r="M84" s="18">
        <v>24379.19</v>
      </c>
      <c r="O84" s="17" t="s">
        <v>300</v>
      </c>
      <c r="P84" s="15" t="s">
        <v>234</v>
      </c>
      <c r="Q84" s="3">
        <v>44012</v>
      </c>
      <c r="R84" s="41">
        <v>44139</v>
      </c>
    </row>
    <row r="85" spans="1:18" s="9" customFormat="1" x14ac:dyDescent="0.25">
      <c r="A85" s="6">
        <v>2020</v>
      </c>
      <c r="B85" s="32">
        <v>44013</v>
      </c>
      <c r="C85" s="32">
        <v>44104</v>
      </c>
      <c r="D85" s="34">
        <v>3000</v>
      </c>
      <c r="E85" s="38">
        <v>3100</v>
      </c>
      <c r="F85" s="36">
        <v>3181</v>
      </c>
      <c r="G85" s="10" t="s">
        <v>174</v>
      </c>
      <c r="H85" s="23">
        <v>6000</v>
      </c>
      <c r="I85" s="23">
        <v>6000</v>
      </c>
      <c r="J85" s="18">
        <v>3547.63</v>
      </c>
      <c r="K85" s="18">
        <v>3547.63</v>
      </c>
      <c r="L85" s="18">
        <v>3547.63</v>
      </c>
      <c r="M85" s="18">
        <v>3547.63</v>
      </c>
      <c r="O85" s="17" t="s">
        <v>300</v>
      </c>
      <c r="P85" s="15" t="s">
        <v>234</v>
      </c>
      <c r="Q85" s="3">
        <v>44012</v>
      </c>
      <c r="R85" s="41">
        <v>44139</v>
      </c>
    </row>
    <row r="86" spans="1:18" x14ac:dyDescent="0.25">
      <c r="A86" s="6">
        <v>2020</v>
      </c>
      <c r="B86" s="32">
        <v>44013</v>
      </c>
      <c r="C86" s="32">
        <v>44104</v>
      </c>
      <c r="D86" s="34">
        <v>3000</v>
      </c>
      <c r="E86" s="38">
        <v>3200</v>
      </c>
      <c r="F86" s="38">
        <v>3200</v>
      </c>
      <c r="G86" s="10" t="s">
        <v>70</v>
      </c>
      <c r="H86" s="40">
        <v>888134.62</v>
      </c>
      <c r="I86" s="40">
        <v>6099909.9199999999</v>
      </c>
      <c r="J86" s="24">
        <v>669970.16</v>
      </c>
      <c r="K86" s="24">
        <f t="shared" ref="K86" si="11">SUM(K87:K93)</f>
        <v>482144.43</v>
      </c>
      <c r="L86" s="24">
        <v>482144.43</v>
      </c>
      <c r="M86" s="24">
        <v>482144.43</v>
      </c>
      <c r="N86" s="2"/>
      <c r="O86" s="17" t="s">
        <v>300</v>
      </c>
      <c r="P86" s="15" t="s">
        <v>234</v>
      </c>
      <c r="Q86" s="3">
        <v>44012</v>
      </c>
      <c r="R86" s="41">
        <v>44139</v>
      </c>
    </row>
    <row r="87" spans="1:18" s="4" customFormat="1" x14ac:dyDescent="0.25">
      <c r="A87" s="16">
        <v>2020</v>
      </c>
      <c r="B87" s="33">
        <v>44013</v>
      </c>
      <c r="C87" s="33">
        <v>44104</v>
      </c>
      <c r="D87" s="35">
        <v>3000</v>
      </c>
      <c r="E87" s="38">
        <v>3200</v>
      </c>
      <c r="F87" s="37">
        <v>3221</v>
      </c>
      <c r="G87" s="10" t="s">
        <v>175</v>
      </c>
      <c r="H87" s="18">
        <v>682351.81</v>
      </c>
      <c r="I87" s="18">
        <v>552591.31999999995</v>
      </c>
      <c r="J87" s="18">
        <v>552591.31999999995</v>
      </c>
      <c r="K87" s="18">
        <v>387878.54</v>
      </c>
      <c r="L87" s="18">
        <v>387878.54</v>
      </c>
      <c r="M87" s="18">
        <v>387878.54</v>
      </c>
      <c r="N87" s="4" t="s">
        <v>277</v>
      </c>
      <c r="O87" s="17" t="s">
        <v>300</v>
      </c>
      <c r="P87" s="15" t="s">
        <v>234</v>
      </c>
      <c r="Q87" s="27">
        <v>44012</v>
      </c>
      <c r="R87" s="41">
        <v>44139</v>
      </c>
    </row>
    <row r="88" spans="1:18" s="9" customFormat="1" x14ac:dyDescent="0.25">
      <c r="A88" s="6">
        <v>2020</v>
      </c>
      <c r="B88" s="32">
        <v>44013</v>
      </c>
      <c r="C88" s="32">
        <v>44104</v>
      </c>
      <c r="D88" s="34">
        <v>3000</v>
      </c>
      <c r="E88" s="38">
        <v>3200</v>
      </c>
      <c r="F88" s="36">
        <v>3231</v>
      </c>
      <c r="G88" s="10" t="s">
        <v>176</v>
      </c>
      <c r="H88" s="23">
        <v>93436.81</v>
      </c>
      <c r="I88" s="23">
        <v>93436.81</v>
      </c>
      <c r="J88" s="18">
        <v>92163.04</v>
      </c>
      <c r="K88" s="18">
        <v>69050.09</v>
      </c>
      <c r="L88" s="18">
        <v>69050.09</v>
      </c>
      <c r="M88" s="18">
        <v>69050.09</v>
      </c>
      <c r="O88" s="17" t="s">
        <v>300</v>
      </c>
      <c r="P88" s="15" t="s">
        <v>234</v>
      </c>
      <c r="Q88" s="3">
        <v>44012</v>
      </c>
      <c r="R88" s="41">
        <v>44139</v>
      </c>
    </row>
    <row r="89" spans="1:18" s="4" customFormat="1" x14ac:dyDescent="0.25">
      <c r="A89" s="16">
        <v>2020</v>
      </c>
      <c r="B89" s="33">
        <v>44013</v>
      </c>
      <c r="C89" s="33">
        <v>44104</v>
      </c>
      <c r="D89" s="35">
        <v>3000</v>
      </c>
      <c r="E89" s="38">
        <v>3200</v>
      </c>
      <c r="F89" s="37">
        <v>3252</v>
      </c>
      <c r="G89" s="10" t="s">
        <v>177</v>
      </c>
      <c r="H89" s="18">
        <v>34296</v>
      </c>
      <c r="I89" s="18">
        <v>24488.720000000001</v>
      </c>
      <c r="J89" s="18">
        <v>14681.44</v>
      </c>
      <c r="K89" s="18">
        <v>14681.44</v>
      </c>
      <c r="L89" s="18">
        <v>14681.44</v>
      </c>
      <c r="M89" s="18">
        <v>14681.44</v>
      </c>
      <c r="N89" s="4" t="s">
        <v>278</v>
      </c>
      <c r="O89" s="17" t="s">
        <v>300</v>
      </c>
      <c r="P89" s="15" t="s">
        <v>234</v>
      </c>
      <c r="Q89" s="27">
        <v>44012</v>
      </c>
      <c r="R89" s="41">
        <v>44139</v>
      </c>
    </row>
    <row r="90" spans="1:18" s="19" customFormat="1" x14ac:dyDescent="0.25">
      <c r="A90" s="6">
        <v>2020</v>
      </c>
      <c r="B90" s="32">
        <v>44013</v>
      </c>
      <c r="C90" s="32">
        <v>44104</v>
      </c>
      <c r="D90" s="34">
        <v>3000</v>
      </c>
      <c r="E90" s="38">
        <v>3200</v>
      </c>
      <c r="F90" s="36">
        <v>3253</v>
      </c>
      <c r="G90" s="10" t="s">
        <v>248</v>
      </c>
      <c r="H90" s="22">
        <v>0</v>
      </c>
      <c r="I90" s="23">
        <v>5351343.07</v>
      </c>
      <c r="J90" s="22">
        <v>0</v>
      </c>
      <c r="K90" s="22">
        <v>0</v>
      </c>
      <c r="L90" s="22">
        <v>0</v>
      </c>
      <c r="M90" s="22">
        <v>0</v>
      </c>
      <c r="O90" s="17" t="s">
        <v>300</v>
      </c>
      <c r="P90" s="15" t="s">
        <v>234</v>
      </c>
      <c r="Q90" s="3">
        <v>44012</v>
      </c>
      <c r="R90" s="41">
        <v>44139</v>
      </c>
    </row>
    <row r="91" spans="1:18" s="9" customFormat="1" x14ac:dyDescent="0.25">
      <c r="A91" s="6">
        <v>2020</v>
      </c>
      <c r="B91" s="32">
        <v>44013</v>
      </c>
      <c r="C91" s="32">
        <v>44104</v>
      </c>
      <c r="D91" s="34">
        <v>3000</v>
      </c>
      <c r="E91" s="38">
        <v>3200</v>
      </c>
      <c r="F91" s="36">
        <v>3261</v>
      </c>
      <c r="G91" s="10" t="s">
        <v>178</v>
      </c>
      <c r="H91" s="23">
        <v>50050</v>
      </c>
      <c r="I91" s="23">
        <v>50050</v>
      </c>
      <c r="J91" s="22">
        <v>0</v>
      </c>
      <c r="K91" s="22">
        <v>0</v>
      </c>
      <c r="L91" s="22">
        <v>0</v>
      </c>
      <c r="M91" s="22">
        <v>0</v>
      </c>
      <c r="O91" s="17" t="s">
        <v>300</v>
      </c>
      <c r="P91" s="15" t="s">
        <v>234</v>
      </c>
      <c r="Q91" s="3">
        <v>44012</v>
      </c>
      <c r="R91" s="41">
        <v>44139</v>
      </c>
    </row>
    <row r="92" spans="1:18" s="14" customFormat="1" x14ac:dyDescent="0.25">
      <c r="A92" s="6">
        <v>2020</v>
      </c>
      <c r="B92" s="32">
        <v>44013</v>
      </c>
      <c r="C92" s="32">
        <v>44104</v>
      </c>
      <c r="D92" s="34">
        <v>3000</v>
      </c>
      <c r="E92" s="38">
        <v>3200</v>
      </c>
      <c r="F92" s="36">
        <v>3271</v>
      </c>
      <c r="G92" s="10" t="s">
        <v>235</v>
      </c>
      <c r="H92" s="23">
        <v>13000</v>
      </c>
      <c r="I92" s="23">
        <v>13000</v>
      </c>
      <c r="J92" s="22">
        <v>0</v>
      </c>
      <c r="K92" s="22">
        <v>0</v>
      </c>
      <c r="L92" s="22">
        <v>0</v>
      </c>
      <c r="M92" s="22">
        <v>0</v>
      </c>
      <c r="O92" s="17" t="s">
        <v>300</v>
      </c>
      <c r="P92" s="15" t="s">
        <v>234</v>
      </c>
      <c r="Q92" s="3">
        <v>44012</v>
      </c>
      <c r="R92" s="41">
        <v>44139</v>
      </c>
    </row>
    <row r="93" spans="1:18" s="9" customFormat="1" x14ac:dyDescent="0.25">
      <c r="A93" s="6">
        <v>2020</v>
      </c>
      <c r="B93" s="32">
        <v>44013</v>
      </c>
      <c r="C93" s="32">
        <v>44104</v>
      </c>
      <c r="D93" s="34">
        <v>3000</v>
      </c>
      <c r="E93" s="38">
        <v>3200</v>
      </c>
      <c r="F93" s="36">
        <v>3291</v>
      </c>
      <c r="G93" s="10" t="s">
        <v>179</v>
      </c>
      <c r="H93" s="23">
        <v>15000</v>
      </c>
      <c r="I93" s="23">
        <v>15000</v>
      </c>
      <c r="J93" s="18">
        <v>10534.36</v>
      </c>
      <c r="K93" s="18">
        <v>10534.36</v>
      </c>
      <c r="L93" s="18">
        <v>10534.36</v>
      </c>
      <c r="M93" s="18">
        <v>10534.36</v>
      </c>
      <c r="O93" s="17" t="s">
        <v>300</v>
      </c>
      <c r="P93" s="15" t="s">
        <v>234</v>
      </c>
      <c r="Q93" s="3">
        <v>44012</v>
      </c>
      <c r="R93" s="41">
        <v>44139</v>
      </c>
    </row>
    <row r="94" spans="1:18" x14ac:dyDescent="0.25">
      <c r="A94" s="6">
        <v>2020</v>
      </c>
      <c r="B94" s="32">
        <v>44013</v>
      </c>
      <c r="C94" s="32">
        <v>44104</v>
      </c>
      <c r="D94" s="34">
        <v>3000</v>
      </c>
      <c r="E94" s="38">
        <v>3300</v>
      </c>
      <c r="F94" s="38">
        <v>3300</v>
      </c>
      <c r="G94" s="10" t="s">
        <v>71</v>
      </c>
      <c r="H94" s="40">
        <v>3439645</v>
      </c>
      <c r="I94" s="40">
        <v>3863737.02</v>
      </c>
      <c r="J94" s="24">
        <v>2486488.1</v>
      </c>
      <c r="K94" s="24">
        <f t="shared" ref="K94" si="12">SUM(K95:K101)</f>
        <v>1404799.94</v>
      </c>
      <c r="L94" s="24">
        <v>1404799.94</v>
      </c>
      <c r="M94" s="24">
        <v>1387839.94</v>
      </c>
      <c r="N94" s="7"/>
      <c r="O94" s="17" t="s">
        <v>300</v>
      </c>
      <c r="P94" s="15" t="s">
        <v>234</v>
      </c>
      <c r="Q94" s="3">
        <v>44012</v>
      </c>
      <c r="R94" s="41">
        <v>44139</v>
      </c>
    </row>
    <row r="95" spans="1:18" s="9" customFormat="1" x14ac:dyDescent="0.25">
      <c r="A95" s="6">
        <v>2020</v>
      </c>
      <c r="B95" s="32">
        <v>44013</v>
      </c>
      <c r="C95" s="32">
        <v>44104</v>
      </c>
      <c r="D95" s="34">
        <v>3000</v>
      </c>
      <c r="E95" s="38">
        <v>3300</v>
      </c>
      <c r="F95" s="36">
        <v>3311</v>
      </c>
      <c r="G95" s="10" t="s">
        <v>180</v>
      </c>
      <c r="H95" s="23">
        <v>322040</v>
      </c>
      <c r="I95" s="23">
        <v>322040</v>
      </c>
      <c r="J95" s="18">
        <v>137277.01</v>
      </c>
      <c r="K95" s="18">
        <v>137277.01</v>
      </c>
      <c r="L95" s="18">
        <v>137277.01</v>
      </c>
      <c r="M95" s="18">
        <v>137277.01</v>
      </c>
      <c r="O95" s="17" t="s">
        <v>300</v>
      </c>
      <c r="P95" s="15" t="s">
        <v>234</v>
      </c>
      <c r="Q95" s="3">
        <v>44012</v>
      </c>
      <c r="R95" s="41">
        <v>44139</v>
      </c>
    </row>
    <row r="96" spans="1:18" s="9" customFormat="1" x14ac:dyDescent="0.25">
      <c r="A96" s="6">
        <v>2020</v>
      </c>
      <c r="B96" s="32">
        <v>44013</v>
      </c>
      <c r="C96" s="32">
        <v>44104</v>
      </c>
      <c r="D96" s="34">
        <v>3000</v>
      </c>
      <c r="E96" s="38">
        <v>3300</v>
      </c>
      <c r="F96" s="36">
        <v>3312</v>
      </c>
      <c r="G96" s="10" t="s">
        <v>181</v>
      </c>
      <c r="H96" s="23">
        <v>37500</v>
      </c>
      <c r="I96" s="23">
        <v>37500</v>
      </c>
      <c r="J96" s="22">
        <v>11000</v>
      </c>
      <c r="K96" s="22">
        <v>11000</v>
      </c>
      <c r="L96" s="22">
        <v>11000</v>
      </c>
      <c r="M96" s="22">
        <v>11000</v>
      </c>
      <c r="O96" s="17" t="s">
        <v>300</v>
      </c>
      <c r="P96" s="15" t="s">
        <v>234</v>
      </c>
      <c r="Q96" s="3">
        <v>44012</v>
      </c>
      <c r="R96" s="41">
        <v>44139</v>
      </c>
    </row>
    <row r="97" spans="1:18" s="4" customFormat="1" x14ac:dyDescent="0.25">
      <c r="A97" s="16">
        <v>2020</v>
      </c>
      <c r="B97" s="33">
        <v>44013</v>
      </c>
      <c r="C97" s="33">
        <v>44104</v>
      </c>
      <c r="D97" s="35">
        <v>3000</v>
      </c>
      <c r="E97" s="38">
        <v>3300</v>
      </c>
      <c r="F97" s="37">
        <v>3331</v>
      </c>
      <c r="G97" s="10" t="s">
        <v>182</v>
      </c>
      <c r="H97" s="18">
        <v>1350000</v>
      </c>
      <c r="I97" s="18">
        <v>1974092.02</v>
      </c>
      <c r="J97" s="18">
        <v>1360225.39</v>
      </c>
      <c r="K97" s="18">
        <v>325741.39</v>
      </c>
      <c r="L97" s="18">
        <v>325741.39</v>
      </c>
      <c r="M97" s="18">
        <v>325741.39</v>
      </c>
      <c r="N97" s="4" t="s">
        <v>279</v>
      </c>
      <c r="O97" s="17" t="s">
        <v>300</v>
      </c>
      <c r="P97" s="15" t="s">
        <v>234</v>
      </c>
      <c r="Q97" s="27">
        <v>44012</v>
      </c>
      <c r="R97" s="41">
        <v>44139</v>
      </c>
    </row>
    <row r="98" spans="1:18" s="9" customFormat="1" x14ac:dyDescent="0.25">
      <c r="A98" s="6">
        <v>2020</v>
      </c>
      <c r="B98" s="32">
        <v>44013</v>
      </c>
      <c r="C98" s="32">
        <v>44104</v>
      </c>
      <c r="D98" s="34">
        <v>3000</v>
      </c>
      <c r="E98" s="38">
        <v>3300</v>
      </c>
      <c r="F98" s="36">
        <v>3341</v>
      </c>
      <c r="G98" s="10" t="s">
        <v>183</v>
      </c>
      <c r="H98" s="23">
        <v>280000</v>
      </c>
      <c r="I98" s="23">
        <v>280000</v>
      </c>
      <c r="J98" s="18">
        <v>135422.70000000001</v>
      </c>
      <c r="K98" s="18">
        <v>121263.14</v>
      </c>
      <c r="L98" s="18">
        <v>121263.14</v>
      </c>
      <c r="M98" s="18">
        <v>121263.14</v>
      </c>
      <c r="O98" s="17" t="s">
        <v>300</v>
      </c>
      <c r="P98" s="15" t="s">
        <v>234</v>
      </c>
      <c r="Q98" s="3">
        <v>44012</v>
      </c>
      <c r="R98" s="41">
        <v>44139</v>
      </c>
    </row>
    <row r="99" spans="1:18" s="4" customFormat="1" x14ac:dyDescent="0.25">
      <c r="A99" s="16">
        <v>2020</v>
      </c>
      <c r="B99" s="33">
        <v>44013</v>
      </c>
      <c r="C99" s="33">
        <v>44104</v>
      </c>
      <c r="D99" s="35">
        <v>3000</v>
      </c>
      <c r="E99" s="38">
        <v>3300</v>
      </c>
      <c r="F99" s="37">
        <v>3351</v>
      </c>
      <c r="G99" s="10" t="s">
        <v>184</v>
      </c>
      <c r="H99" s="18">
        <v>1235049</v>
      </c>
      <c r="I99" s="18">
        <v>1035049</v>
      </c>
      <c r="J99" s="18">
        <v>633434.25</v>
      </c>
      <c r="K99" s="18">
        <v>627925.25</v>
      </c>
      <c r="L99" s="18">
        <v>627925.25</v>
      </c>
      <c r="M99" s="18">
        <v>610965.25</v>
      </c>
      <c r="N99" s="4" t="s">
        <v>280</v>
      </c>
      <c r="O99" s="17" t="s">
        <v>300</v>
      </c>
      <c r="P99" s="15" t="s">
        <v>234</v>
      </c>
      <c r="Q99" s="27">
        <v>44012</v>
      </c>
      <c r="R99" s="41">
        <v>44139</v>
      </c>
    </row>
    <row r="100" spans="1:18" s="9" customFormat="1" x14ac:dyDescent="0.25">
      <c r="A100" s="6">
        <v>2020</v>
      </c>
      <c r="B100" s="32">
        <v>44013</v>
      </c>
      <c r="C100" s="32">
        <v>44104</v>
      </c>
      <c r="D100" s="34">
        <v>3000</v>
      </c>
      <c r="E100" s="38">
        <v>3300</v>
      </c>
      <c r="F100" s="36">
        <v>3361</v>
      </c>
      <c r="G100" s="10" t="s">
        <v>185</v>
      </c>
      <c r="H100" s="23">
        <v>5000</v>
      </c>
      <c r="I100" s="23">
        <v>5000</v>
      </c>
      <c r="J100" s="18">
        <v>2505</v>
      </c>
      <c r="K100" s="18">
        <v>1475</v>
      </c>
      <c r="L100" s="18">
        <v>1475</v>
      </c>
      <c r="M100" s="18">
        <v>1475</v>
      </c>
      <c r="O100" s="17" t="s">
        <v>300</v>
      </c>
      <c r="P100" s="15" t="s">
        <v>234</v>
      </c>
      <c r="Q100" s="3">
        <v>44012</v>
      </c>
      <c r="R100" s="41">
        <v>44139</v>
      </c>
    </row>
    <row r="101" spans="1:18" s="9" customFormat="1" x14ac:dyDescent="0.25">
      <c r="A101" s="6">
        <v>2020</v>
      </c>
      <c r="B101" s="32">
        <v>44013</v>
      </c>
      <c r="C101" s="32">
        <v>44104</v>
      </c>
      <c r="D101" s="34">
        <v>3000</v>
      </c>
      <c r="E101" s="38">
        <v>3300</v>
      </c>
      <c r="F101" s="36">
        <v>3381</v>
      </c>
      <c r="G101" s="10" t="s">
        <v>186</v>
      </c>
      <c r="H101" s="23">
        <v>210056</v>
      </c>
      <c r="I101" s="23">
        <v>210056</v>
      </c>
      <c r="J101" s="18">
        <v>206623.75</v>
      </c>
      <c r="K101" s="18">
        <v>180118.15</v>
      </c>
      <c r="L101" s="18">
        <v>180118.15</v>
      </c>
      <c r="M101" s="18">
        <v>180118.15</v>
      </c>
      <c r="O101" s="17" t="s">
        <v>300</v>
      </c>
      <c r="P101" s="15" t="s">
        <v>234</v>
      </c>
      <c r="Q101" s="3">
        <v>44012</v>
      </c>
      <c r="R101" s="41">
        <v>44139</v>
      </c>
    </row>
    <row r="102" spans="1:18" x14ac:dyDescent="0.25">
      <c r="A102" s="6">
        <v>2020</v>
      </c>
      <c r="B102" s="32">
        <v>44013</v>
      </c>
      <c r="C102" s="32">
        <v>44104</v>
      </c>
      <c r="D102" s="34">
        <v>3000</v>
      </c>
      <c r="E102" s="38">
        <v>3400</v>
      </c>
      <c r="F102" s="38">
        <v>3400</v>
      </c>
      <c r="G102" s="10" t="s">
        <v>72</v>
      </c>
      <c r="H102" s="23">
        <v>1209338.02</v>
      </c>
      <c r="I102" s="23">
        <v>1599832.49</v>
      </c>
      <c r="J102" s="24">
        <v>1196791.1399999999</v>
      </c>
      <c r="K102" s="24">
        <f t="shared" ref="K102" si="13">SUM(K103:K106)</f>
        <v>1196791.1400000001</v>
      </c>
      <c r="L102" s="24">
        <v>1196791.1399999999</v>
      </c>
      <c r="M102" s="24">
        <v>1182383.24</v>
      </c>
      <c r="O102" s="17" t="s">
        <v>300</v>
      </c>
      <c r="P102" s="15" t="s">
        <v>234</v>
      </c>
      <c r="Q102" s="3">
        <v>44012</v>
      </c>
      <c r="R102" s="41">
        <v>44139</v>
      </c>
    </row>
    <row r="103" spans="1:18" s="9" customFormat="1" x14ac:dyDescent="0.25">
      <c r="A103" s="6">
        <v>2020</v>
      </c>
      <c r="B103" s="32">
        <v>44013</v>
      </c>
      <c r="C103" s="32">
        <v>44104</v>
      </c>
      <c r="D103" s="34">
        <v>3000</v>
      </c>
      <c r="E103" s="38">
        <v>3400</v>
      </c>
      <c r="F103" s="36">
        <v>3411</v>
      </c>
      <c r="G103" s="10" t="s">
        <v>187</v>
      </c>
      <c r="H103" s="23">
        <v>234000</v>
      </c>
      <c r="I103" s="23">
        <v>234000</v>
      </c>
      <c r="J103" s="18">
        <v>117643.17</v>
      </c>
      <c r="K103" s="18">
        <v>117643.17</v>
      </c>
      <c r="L103" s="18">
        <v>117643.17</v>
      </c>
      <c r="M103" s="18">
        <v>117643.17</v>
      </c>
      <c r="O103" s="17" t="s">
        <v>300</v>
      </c>
      <c r="P103" s="15" t="s">
        <v>234</v>
      </c>
      <c r="Q103" s="3">
        <v>44012</v>
      </c>
      <c r="R103" s="41">
        <v>44139</v>
      </c>
    </row>
    <row r="104" spans="1:18" s="9" customFormat="1" x14ac:dyDescent="0.25">
      <c r="A104" s="6">
        <v>2020</v>
      </c>
      <c r="B104" s="32">
        <v>44013</v>
      </c>
      <c r="C104" s="32">
        <v>44104</v>
      </c>
      <c r="D104" s="34">
        <v>3000</v>
      </c>
      <c r="E104" s="38">
        <v>3400</v>
      </c>
      <c r="F104" s="36">
        <v>3431</v>
      </c>
      <c r="G104" s="10" t="s">
        <v>188</v>
      </c>
      <c r="H104" s="23">
        <v>359528.63</v>
      </c>
      <c r="I104" s="23">
        <v>355228.13</v>
      </c>
      <c r="J104" s="18">
        <v>203236.95</v>
      </c>
      <c r="K104" s="18">
        <v>203236.95</v>
      </c>
      <c r="L104" s="18">
        <v>203236.95</v>
      </c>
      <c r="M104" s="18">
        <v>203236.95</v>
      </c>
      <c r="O104" s="17" t="s">
        <v>300</v>
      </c>
      <c r="P104" s="15" t="s">
        <v>234</v>
      </c>
      <c r="Q104" s="3">
        <v>44012</v>
      </c>
      <c r="R104" s="41">
        <v>44139</v>
      </c>
    </row>
    <row r="105" spans="1:18" s="4" customFormat="1" x14ac:dyDescent="0.25">
      <c r="A105" s="16">
        <v>2020</v>
      </c>
      <c r="B105" s="33">
        <v>44013</v>
      </c>
      <c r="C105" s="33">
        <v>44104</v>
      </c>
      <c r="D105" s="35">
        <v>3000</v>
      </c>
      <c r="E105" s="38">
        <v>3400</v>
      </c>
      <c r="F105" s="37">
        <v>3451</v>
      </c>
      <c r="G105" s="10" t="s">
        <v>189</v>
      </c>
      <c r="H105" s="18">
        <v>465809.39</v>
      </c>
      <c r="I105" s="18">
        <v>460604.36</v>
      </c>
      <c r="J105" s="18">
        <v>442601.02</v>
      </c>
      <c r="K105" s="18">
        <v>442601.02</v>
      </c>
      <c r="L105" s="18">
        <v>442601.02</v>
      </c>
      <c r="M105" s="18">
        <v>428193.12</v>
      </c>
      <c r="N105" s="4" t="s">
        <v>271</v>
      </c>
      <c r="O105" s="17" t="s">
        <v>300</v>
      </c>
      <c r="P105" s="15" t="s">
        <v>234</v>
      </c>
      <c r="Q105" s="27">
        <v>44012</v>
      </c>
      <c r="R105" s="41">
        <v>44139</v>
      </c>
    </row>
    <row r="106" spans="1:18" s="4" customFormat="1" x14ac:dyDescent="0.25">
      <c r="A106" s="16">
        <v>2020</v>
      </c>
      <c r="B106" s="33">
        <v>44013</v>
      </c>
      <c r="C106" s="33">
        <v>44104</v>
      </c>
      <c r="D106" s="35">
        <v>3000</v>
      </c>
      <c r="E106" s="38">
        <v>3400</v>
      </c>
      <c r="F106" s="37">
        <v>3471</v>
      </c>
      <c r="G106" s="10" t="s">
        <v>190</v>
      </c>
      <c r="H106" s="18">
        <v>150000</v>
      </c>
      <c r="I106" s="18">
        <v>550000</v>
      </c>
      <c r="J106" s="18">
        <v>433310</v>
      </c>
      <c r="K106" s="18">
        <v>433310</v>
      </c>
      <c r="L106" s="18">
        <v>433310</v>
      </c>
      <c r="M106" s="18">
        <v>433310</v>
      </c>
      <c r="N106" s="4" t="s">
        <v>281</v>
      </c>
      <c r="O106" s="17" t="s">
        <v>300</v>
      </c>
      <c r="P106" s="15" t="s">
        <v>234</v>
      </c>
      <c r="Q106" s="27">
        <v>44012</v>
      </c>
      <c r="R106" s="41">
        <v>44139</v>
      </c>
    </row>
    <row r="107" spans="1:18" s="9" customFormat="1" x14ac:dyDescent="0.25">
      <c r="A107" s="6">
        <v>2020</v>
      </c>
      <c r="B107" s="32">
        <v>44013</v>
      </c>
      <c r="C107" s="32">
        <v>44104</v>
      </c>
      <c r="D107" s="34">
        <v>3000</v>
      </c>
      <c r="E107" s="38">
        <v>3500</v>
      </c>
      <c r="F107" s="38">
        <v>3500</v>
      </c>
      <c r="G107" s="10" t="s">
        <v>73</v>
      </c>
      <c r="H107" s="40">
        <v>3686598.68</v>
      </c>
      <c r="I107" s="40">
        <v>4150524.3</v>
      </c>
      <c r="J107" s="24">
        <v>2806473.85</v>
      </c>
      <c r="K107" s="24">
        <f t="shared" ref="K107" si="14">SUM(K108:K113)</f>
        <v>2733216.67</v>
      </c>
      <c r="L107" s="24">
        <v>2733216.67</v>
      </c>
      <c r="M107" s="24">
        <v>2698723.87</v>
      </c>
      <c r="O107" s="17" t="s">
        <v>300</v>
      </c>
      <c r="P107" s="15" t="s">
        <v>234</v>
      </c>
      <c r="Q107" s="3">
        <v>44012</v>
      </c>
      <c r="R107" s="41">
        <v>44139</v>
      </c>
    </row>
    <row r="108" spans="1:18" s="4" customFormat="1" x14ac:dyDescent="0.25">
      <c r="A108" s="16">
        <v>2020</v>
      </c>
      <c r="B108" s="33">
        <v>44013</v>
      </c>
      <c r="C108" s="33">
        <v>44104</v>
      </c>
      <c r="D108" s="35">
        <v>3000</v>
      </c>
      <c r="E108" s="38">
        <v>3500</v>
      </c>
      <c r="F108" s="37">
        <v>3511</v>
      </c>
      <c r="G108" s="10" t="s">
        <v>191</v>
      </c>
      <c r="H108" s="18">
        <v>400000</v>
      </c>
      <c r="I108" s="18">
        <v>826015.7</v>
      </c>
      <c r="J108" s="18">
        <v>183907.96</v>
      </c>
      <c r="K108" s="18">
        <v>182857.96</v>
      </c>
      <c r="L108" s="18">
        <v>182857.96</v>
      </c>
      <c r="M108" s="18">
        <v>182857.96</v>
      </c>
      <c r="N108" s="4" t="s">
        <v>280</v>
      </c>
      <c r="O108" s="17" t="s">
        <v>300</v>
      </c>
      <c r="P108" s="15" t="s">
        <v>234</v>
      </c>
      <c r="Q108" s="27">
        <v>44012</v>
      </c>
      <c r="R108" s="41">
        <v>44139</v>
      </c>
    </row>
    <row r="109" spans="1:18" s="4" customFormat="1" x14ac:dyDescent="0.25">
      <c r="A109" s="16">
        <v>2020</v>
      </c>
      <c r="B109" s="33">
        <v>44013</v>
      </c>
      <c r="C109" s="33">
        <v>44104</v>
      </c>
      <c r="D109" s="35">
        <v>3000</v>
      </c>
      <c r="E109" s="38">
        <v>3500</v>
      </c>
      <c r="F109" s="37">
        <v>3531</v>
      </c>
      <c r="G109" s="10" t="s">
        <v>192</v>
      </c>
      <c r="H109" s="18">
        <v>315517.24</v>
      </c>
      <c r="I109" s="18">
        <v>186832.42</v>
      </c>
      <c r="J109" s="18">
        <v>126579</v>
      </c>
      <c r="K109" s="18">
        <v>80150</v>
      </c>
      <c r="L109" s="18">
        <v>80150</v>
      </c>
      <c r="M109" s="18">
        <v>83050</v>
      </c>
      <c r="N109" s="4" t="s">
        <v>280</v>
      </c>
      <c r="O109" s="17" t="s">
        <v>300</v>
      </c>
      <c r="P109" s="15" t="s">
        <v>234</v>
      </c>
      <c r="Q109" s="27">
        <v>44012</v>
      </c>
      <c r="R109" s="41">
        <v>44139</v>
      </c>
    </row>
    <row r="110" spans="1:18" s="4" customFormat="1" x14ac:dyDescent="0.25">
      <c r="A110" s="16">
        <v>2020</v>
      </c>
      <c r="B110" s="33">
        <v>44013</v>
      </c>
      <c r="C110" s="33">
        <v>44104</v>
      </c>
      <c r="D110" s="35">
        <v>3000</v>
      </c>
      <c r="E110" s="38">
        <v>3500</v>
      </c>
      <c r="F110" s="37">
        <v>3551</v>
      </c>
      <c r="G110" s="10" t="s">
        <v>193</v>
      </c>
      <c r="H110" s="18">
        <v>983271.04</v>
      </c>
      <c r="I110" s="18">
        <v>550277.92000000004</v>
      </c>
      <c r="J110" s="18">
        <v>438835.68</v>
      </c>
      <c r="K110" s="18">
        <v>438835.68</v>
      </c>
      <c r="L110" s="18">
        <v>438835.68</v>
      </c>
      <c r="M110" s="18">
        <v>437142.88</v>
      </c>
      <c r="N110" s="4" t="s">
        <v>280</v>
      </c>
      <c r="O110" s="17" t="s">
        <v>300</v>
      </c>
      <c r="P110" s="15" t="s">
        <v>234</v>
      </c>
      <c r="Q110" s="27">
        <v>44012</v>
      </c>
      <c r="R110" s="41">
        <v>44139</v>
      </c>
    </row>
    <row r="111" spans="1:18" s="4" customFormat="1" x14ac:dyDescent="0.25">
      <c r="A111" s="16">
        <v>2020</v>
      </c>
      <c r="B111" s="33">
        <v>44013</v>
      </c>
      <c r="C111" s="33">
        <v>44104</v>
      </c>
      <c r="D111" s="35">
        <v>3000</v>
      </c>
      <c r="E111" s="38">
        <v>3500</v>
      </c>
      <c r="F111" s="37">
        <v>3571</v>
      </c>
      <c r="G111" s="10" t="s">
        <v>194</v>
      </c>
      <c r="H111" s="18">
        <v>1916423</v>
      </c>
      <c r="I111" s="18">
        <v>2516010.86</v>
      </c>
      <c r="J111" s="18">
        <v>2036507.21</v>
      </c>
      <c r="K111" s="18">
        <v>2010729.03</v>
      </c>
      <c r="L111" s="18">
        <v>2010729.03</v>
      </c>
      <c r="M111" s="18">
        <v>1975029.03</v>
      </c>
      <c r="N111" s="4" t="s">
        <v>243</v>
      </c>
      <c r="O111" s="17" t="s">
        <v>300</v>
      </c>
      <c r="P111" s="15" t="s">
        <v>234</v>
      </c>
      <c r="Q111" s="27">
        <v>44012</v>
      </c>
      <c r="R111" s="41">
        <v>44139</v>
      </c>
    </row>
    <row r="112" spans="1:18" s="4" customFormat="1" x14ac:dyDescent="0.25">
      <c r="A112" s="16">
        <v>2020</v>
      </c>
      <c r="B112" s="33">
        <v>44013</v>
      </c>
      <c r="C112" s="33">
        <v>44104</v>
      </c>
      <c r="D112" s="35">
        <v>3000</v>
      </c>
      <c r="E112" s="38">
        <v>3500</v>
      </c>
      <c r="F112" s="37">
        <v>3581</v>
      </c>
      <c r="G112" s="10" t="s">
        <v>195</v>
      </c>
      <c r="H112" s="18">
        <v>5000</v>
      </c>
      <c r="I112" s="18">
        <v>20440</v>
      </c>
      <c r="J112" s="22">
        <v>0</v>
      </c>
      <c r="K112" s="22">
        <v>0</v>
      </c>
      <c r="L112" s="22">
        <v>0</v>
      </c>
      <c r="M112" s="22">
        <v>0</v>
      </c>
      <c r="N112" s="4" t="s">
        <v>272</v>
      </c>
      <c r="O112" s="17" t="s">
        <v>300</v>
      </c>
      <c r="P112" s="15" t="s">
        <v>234</v>
      </c>
      <c r="Q112" s="27">
        <v>44012</v>
      </c>
      <c r="R112" s="41">
        <v>44139</v>
      </c>
    </row>
    <row r="113" spans="1:18" s="4" customFormat="1" x14ac:dyDescent="0.25">
      <c r="A113" s="16">
        <v>2020</v>
      </c>
      <c r="B113" s="33">
        <v>44013</v>
      </c>
      <c r="C113" s="33">
        <v>44104</v>
      </c>
      <c r="D113" s="35">
        <v>3000</v>
      </c>
      <c r="E113" s="38">
        <v>3500</v>
      </c>
      <c r="F113" s="37">
        <v>3591</v>
      </c>
      <c r="G113" s="10" t="s">
        <v>196</v>
      </c>
      <c r="H113" s="18">
        <v>66387.399999999994</v>
      </c>
      <c r="I113" s="18">
        <v>50947.4</v>
      </c>
      <c r="J113" s="18">
        <v>20644</v>
      </c>
      <c r="K113" s="18">
        <v>20644</v>
      </c>
      <c r="L113" s="18">
        <v>20644</v>
      </c>
      <c r="M113" s="18">
        <v>20644</v>
      </c>
      <c r="N113" s="4" t="s">
        <v>273</v>
      </c>
      <c r="O113" s="17" t="s">
        <v>300</v>
      </c>
      <c r="P113" s="15" t="s">
        <v>234</v>
      </c>
      <c r="Q113" s="27">
        <v>44012</v>
      </c>
      <c r="R113" s="41">
        <v>44139</v>
      </c>
    </row>
    <row r="114" spans="1:18" s="9" customFormat="1" x14ac:dyDescent="0.25">
      <c r="A114" s="6">
        <v>2020</v>
      </c>
      <c r="B114" s="32">
        <v>44013</v>
      </c>
      <c r="C114" s="32">
        <v>44104</v>
      </c>
      <c r="D114" s="34">
        <v>3000</v>
      </c>
      <c r="E114" s="38">
        <v>3600</v>
      </c>
      <c r="F114" s="38">
        <v>3600</v>
      </c>
      <c r="G114" s="10" t="s">
        <v>74</v>
      </c>
      <c r="H114" s="40">
        <v>853024.72</v>
      </c>
      <c r="I114" s="40">
        <v>853771.53</v>
      </c>
      <c r="J114" s="24">
        <v>351389.08</v>
      </c>
      <c r="K114" s="24">
        <f t="shared" ref="K114" si="15">SUM(K115:K117)</f>
        <v>337977.08</v>
      </c>
      <c r="L114" s="24">
        <v>337977.08</v>
      </c>
      <c r="M114" s="24">
        <v>322612.14</v>
      </c>
      <c r="O114" s="17" t="s">
        <v>300</v>
      </c>
      <c r="P114" s="15" t="s">
        <v>234</v>
      </c>
      <c r="Q114" s="3">
        <v>44012</v>
      </c>
      <c r="R114" s="41">
        <v>44139</v>
      </c>
    </row>
    <row r="115" spans="1:18" s="4" customFormat="1" x14ac:dyDescent="0.25">
      <c r="A115" s="16">
        <v>2020</v>
      </c>
      <c r="B115" s="33">
        <v>44013</v>
      </c>
      <c r="C115" s="33">
        <v>44104</v>
      </c>
      <c r="D115" s="35">
        <v>3000</v>
      </c>
      <c r="E115" s="38">
        <v>3600</v>
      </c>
      <c r="F115" s="37">
        <v>3611</v>
      </c>
      <c r="G115" s="10" t="s">
        <v>197</v>
      </c>
      <c r="H115" s="18">
        <v>612624.72</v>
      </c>
      <c r="I115" s="18">
        <v>523041.72</v>
      </c>
      <c r="J115" s="18">
        <v>147692.26</v>
      </c>
      <c r="K115" s="18">
        <v>147692.26</v>
      </c>
      <c r="L115" s="18">
        <v>147692.26</v>
      </c>
      <c r="M115" s="18">
        <v>147692.26</v>
      </c>
      <c r="N115" s="4" t="s">
        <v>274</v>
      </c>
      <c r="O115" s="17" t="s">
        <v>300</v>
      </c>
      <c r="P115" s="15" t="s">
        <v>234</v>
      </c>
      <c r="Q115" s="27">
        <v>44012</v>
      </c>
      <c r="R115" s="41">
        <v>44139</v>
      </c>
    </row>
    <row r="116" spans="1:18" s="4" customFormat="1" x14ac:dyDescent="0.25">
      <c r="A116" s="16">
        <v>2020</v>
      </c>
      <c r="B116" s="33">
        <v>44013</v>
      </c>
      <c r="C116" s="33">
        <v>44104</v>
      </c>
      <c r="D116" s="35">
        <v>3000</v>
      </c>
      <c r="E116" s="38">
        <v>3600</v>
      </c>
      <c r="F116" s="37">
        <v>3612</v>
      </c>
      <c r="G116" s="10" t="s">
        <v>198</v>
      </c>
      <c r="H116" s="18">
        <v>118200</v>
      </c>
      <c r="I116" s="18">
        <v>208529.81</v>
      </c>
      <c r="J116" s="18">
        <v>150467.82</v>
      </c>
      <c r="K116" s="18">
        <v>137055.82</v>
      </c>
      <c r="L116" s="18">
        <v>137055.82</v>
      </c>
      <c r="M116" s="18">
        <v>121690.88</v>
      </c>
      <c r="N116" s="4" t="s">
        <v>275</v>
      </c>
      <c r="O116" s="17" t="s">
        <v>300</v>
      </c>
      <c r="P116" s="15" t="s">
        <v>234</v>
      </c>
      <c r="Q116" s="27">
        <v>44012</v>
      </c>
      <c r="R116" s="41">
        <v>44139</v>
      </c>
    </row>
    <row r="117" spans="1:18" s="9" customFormat="1" x14ac:dyDescent="0.25">
      <c r="A117" s="6">
        <v>2020</v>
      </c>
      <c r="B117" s="32">
        <v>44013</v>
      </c>
      <c r="C117" s="32">
        <v>44104</v>
      </c>
      <c r="D117" s="34">
        <v>3000</v>
      </c>
      <c r="E117" s="38">
        <v>3600</v>
      </c>
      <c r="F117" s="36">
        <v>3651</v>
      </c>
      <c r="G117" s="10" t="s">
        <v>199</v>
      </c>
      <c r="H117" s="23">
        <v>122200</v>
      </c>
      <c r="I117" s="23">
        <v>122200</v>
      </c>
      <c r="J117" s="22">
        <v>53229</v>
      </c>
      <c r="K117" s="22">
        <v>53229</v>
      </c>
      <c r="L117" s="22">
        <v>53229</v>
      </c>
      <c r="M117" s="22">
        <v>53229</v>
      </c>
      <c r="O117" s="17" t="s">
        <v>300</v>
      </c>
      <c r="P117" s="15" t="s">
        <v>234</v>
      </c>
      <c r="Q117" s="3">
        <v>44012</v>
      </c>
      <c r="R117" s="41">
        <v>44139</v>
      </c>
    </row>
    <row r="118" spans="1:18" x14ac:dyDescent="0.25">
      <c r="A118" s="6">
        <v>2020</v>
      </c>
      <c r="B118" s="32">
        <v>44013</v>
      </c>
      <c r="C118" s="32">
        <v>44104</v>
      </c>
      <c r="D118" s="34">
        <v>3000</v>
      </c>
      <c r="E118" s="38">
        <v>3700</v>
      </c>
      <c r="F118" s="38">
        <v>3700</v>
      </c>
      <c r="G118" s="10" t="s">
        <v>75</v>
      </c>
      <c r="H118" s="40">
        <v>381575</v>
      </c>
      <c r="I118" s="40">
        <v>129025.74</v>
      </c>
      <c r="J118" s="24">
        <v>39874.31</v>
      </c>
      <c r="K118" s="24">
        <f t="shared" ref="K118" si="16">SUM(K119:K122)</f>
        <v>39874.31</v>
      </c>
      <c r="L118" s="24">
        <v>39874.31</v>
      </c>
      <c r="M118" s="24">
        <v>39874.31</v>
      </c>
      <c r="N118" s="2"/>
      <c r="O118" s="17" t="s">
        <v>300</v>
      </c>
      <c r="P118" s="15" t="s">
        <v>234</v>
      </c>
      <c r="Q118" s="3">
        <v>44012</v>
      </c>
      <c r="R118" s="41">
        <v>44139</v>
      </c>
    </row>
    <row r="119" spans="1:18" s="4" customFormat="1" x14ac:dyDescent="0.25">
      <c r="A119" s="16">
        <v>2020</v>
      </c>
      <c r="B119" s="33">
        <v>44013</v>
      </c>
      <c r="C119" s="33">
        <v>44104</v>
      </c>
      <c r="D119" s="35">
        <v>3000</v>
      </c>
      <c r="E119" s="38">
        <v>3700</v>
      </c>
      <c r="F119" s="37">
        <v>3711</v>
      </c>
      <c r="G119" s="10" t="s">
        <v>200</v>
      </c>
      <c r="H119" s="18">
        <v>95750</v>
      </c>
      <c r="I119" s="18">
        <v>5273</v>
      </c>
      <c r="J119" s="18">
        <v>5273</v>
      </c>
      <c r="K119" s="18">
        <v>5273</v>
      </c>
      <c r="L119" s="18">
        <v>5273</v>
      </c>
      <c r="M119" s="18">
        <v>5273</v>
      </c>
      <c r="N119" s="4" t="s">
        <v>282</v>
      </c>
      <c r="O119" s="17" t="s">
        <v>300</v>
      </c>
      <c r="P119" s="15" t="s">
        <v>234</v>
      </c>
      <c r="Q119" s="27">
        <v>44012</v>
      </c>
      <c r="R119" s="41">
        <v>44139</v>
      </c>
    </row>
    <row r="120" spans="1:18" s="9" customFormat="1" x14ac:dyDescent="0.25">
      <c r="A120" s="6">
        <v>2020</v>
      </c>
      <c r="B120" s="32">
        <v>44013</v>
      </c>
      <c r="C120" s="32">
        <v>44104</v>
      </c>
      <c r="D120" s="34">
        <v>3000</v>
      </c>
      <c r="E120" s="38">
        <v>3700</v>
      </c>
      <c r="F120" s="36">
        <v>3721</v>
      </c>
      <c r="G120" s="10" t="s">
        <v>201</v>
      </c>
      <c r="H120" s="23">
        <v>15500</v>
      </c>
      <c r="I120" s="23">
        <v>15500</v>
      </c>
      <c r="J120" s="18">
        <v>6537.07</v>
      </c>
      <c r="K120" s="18">
        <v>6537.07</v>
      </c>
      <c r="L120" s="18">
        <v>6537.07</v>
      </c>
      <c r="M120" s="18">
        <v>6537.07</v>
      </c>
      <c r="O120" s="17" t="s">
        <v>300</v>
      </c>
      <c r="P120" s="15" t="s">
        <v>234</v>
      </c>
      <c r="Q120" s="3">
        <v>44012</v>
      </c>
      <c r="R120" s="41">
        <v>44139</v>
      </c>
    </row>
    <row r="121" spans="1:18" s="4" customFormat="1" x14ac:dyDescent="0.25">
      <c r="A121" s="16">
        <v>2020</v>
      </c>
      <c r="B121" s="33">
        <v>44013</v>
      </c>
      <c r="C121" s="33">
        <v>44104</v>
      </c>
      <c r="D121" s="35">
        <v>3000</v>
      </c>
      <c r="E121" s="38">
        <v>3700</v>
      </c>
      <c r="F121" s="37">
        <v>3751</v>
      </c>
      <c r="G121" s="10" t="s">
        <v>202</v>
      </c>
      <c r="H121" s="18">
        <v>202300</v>
      </c>
      <c r="I121" s="18">
        <v>40227.74</v>
      </c>
      <c r="J121" s="18">
        <v>23034.880000000001</v>
      </c>
      <c r="K121" s="18">
        <v>23034.880000000001</v>
      </c>
      <c r="L121" s="18">
        <v>23034.880000000001</v>
      </c>
      <c r="M121" s="18">
        <v>23034.880000000001</v>
      </c>
      <c r="N121" s="4" t="s">
        <v>282</v>
      </c>
      <c r="O121" s="17" t="s">
        <v>300</v>
      </c>
      <c r="P121" s="15" t="s">
        <v>234</v>
      </c>
      <c r="Q121" s="27">
        <v>44012</v>
      </c>
      <c r="R121" s="41">
        <v>44139</v>
      </c>
    </row>
    <row r="122" spans="1:18" s="9" customFormat="1" x14ac:dyDescent="0.25">
      <c r="A122" s="6">
        <v>2020</v>
      </c>
      <c r="B122" s="32">
        <v>44013</v>
      </c>
      <c r="C122" s="32">
        <v>44104</v>
      </c>
      <c r="D122" s="34">
        <v>3000</v>
      </c>
      <c r="E122" s="38">
        <v>3700</v>
      </c>
      <c r="F122" s="36">
        <v>3791</v>
      </c>
      <c r="G122" s="10" t="s">
        <v>203</v>
      </c>
      <c r="H122" s="23">
        <v>68025</v>
      </c>
      <c r="I122" s="23">
        <v>68025</v>
      </c>
      <c r="J122" s="18">
        <v>5029.3599999999997</v>
      </c>
      <c r="K122" s="18">
        <v>5029.3599999999997</v>
      </c>
      <c r="L122" s="18">
        <v>5029.3599999999997</v>
      </c>
      <c r="M122" s="18">
        <v>5029.3599999999997</v>
      </c>
      <c r="O122" s="17" t="s">
        <v>300</v>
      </c>
      <c r="P122" s="15" t="s">
        <v>234</v>
      </c>
      <c r="Q122" s="3">
        <v>44012</v>
      </c>
      <c r="R122" s="41">
        <v>44139</v>
      </c>
    </row>
    <row r="123" spans="1:18" s="9" customFormat="1" x14ac:dyDescent="0.25">
      <c r="A123" s="6">
        <v>2020</v>
      </c>
      <c r="B123" s="32">
        <v>44013</v>
      </c>
      <c r="C123" s="32">
        <v>44104</v>
      </c>
      <c r="D123" s="34">
        <v>3000</v>
      </c>
      <c r="E123" s="38">
        <v>3800</v>
      </c>
      <c r="F123" s="38">
        <v>3800</v>
      </c>
      <c r="G123" s="10" t="s">
        <v>76</v>
      </c>
      <c r="H123" s="40">
        <v>682150</v>
      </c>
      <c r="I123" s="40">
        <v>245633.39</v>
      </c>
      <c r="J123" s="24">
        <v>84862.74</v>
      </c>
      <c r="K123" s="24">
        <f t="shared" ref="K123" si="17">SUM(K124:K128)</f>
        <v>84862.65</v>
      </c>
      <c r="L123" s="24">
        <v>84862.65</v>
      </c>
      <c r="M123" s="24">
        <v>84862.65</v>
      </c>
      <c r="O123" s="17" t="s">
        <v>300</v>
      </c>
      <c r="P123" s="15" t="s">
        <v>234</v>
      </c>
      <c r="Q123" s="3">
        <v>44012</v>
      </c>
      <c r="R123" s="41">
        <v>44139</v>
      </c>
    </row>
    <row r="124" spans="1:18" s="9" customFormat="1" x14ac:dyDescent="0.25">
      <c r="A124" s="6">
        <v>2020</v>
      </c>
      <c r="B124" s="32">
        <v>44013</v>
      </c>
      <c r="C124" s="32">
        <v>44104</v>
      </c>
      <c r="D124" s="34">
        <v>3000</v>
      </c>
      <c r="E124" s="38">
        <v>3800</v>
      </c>
      <c r="F124" s="36">
        <v>3812</v>
      </c>
      <c r="G124" s="10" t="s">
        <v>204</v>
      </c>
      <c r="H124" s="23">
        <v>25000</v>
      </c>
      <c r="I124" s="23">
        <v>25000</v>
      </c>
      <c r="J124" s="22">
        <v>0</v>
      </c>
      <c r="K124" s="22">
        <v>0</v>
      </c>
      <c r="L124" s="22">
        <v>0</v>
      </c>
      <c r="M124" s="22">
        <v>0</v>
      </c>
      <c r="O124" s="17" t="s">
        <v>300</v>
      </c>
      <c r="P124" s="15" t="s">
        <v>234</v>
      </c>
      <c r="Q124" s="3">
        <v>44012</v>
      </c>
      <c r="R124" s="41">
        <v>44139</v>
      </c>
    </row>
    <row r="125" spans="1:18" s="4" customFormat="1" x14ac:dyDescent="0.25">
      <c r="A125" s="16">
        <v>2020</v>
      </c>
      <c r="B125" s="33">
        <v>44013</v>
      </c>
      <c r="C125" s="33">
        <v>44104</v>
      </c>
      <c r="D125" s="35">
        <v>3000</v>
      </c>
      <c r="E125" s="38">
        <v>3800</v>
      </c>
      <c r="F125" s="37">
        <v>3821</v>
      </c>
      <c r="G125" s="10" t="s">
        <v>205</v>
      </c>
      <c r="H125" s="18">
        <v>360150</v>
      </c>
      <c r="I125" s="18">
        <v>162626.48000000001</v>
      </c>
      <c r="J125" s="18">
        <v>82478.259999999995</v>
      </c>
      <c r="K125" s="18">
        <v>82478.17</v>
      </c>
      <c r="L125" s="18">
        <v>82478.17</v>
      </c>
      <c r="M125" s="18">
        <v>82478.17</v>
      </c>
      <c r="N125" s="4" t="s">
        <v>283</v>
      </c>
      <c r="O125" s="17" t="s">
        <v>300</v>
      </c>
      <c r="P125" s="15" t="s">
        <v>234</v>
      </c>
      <c r="Q125" s="27">
        <v>44012</v>
      </c>
      <c r="R125" s="41">
        <v>44139</v>
      </c>
    </row>
    <row r="126" spans="1:18" s="4" customFormat="1" x14ac:dyDescent="0.25">
      <c r="A126" s="16">
        <v>2020</v>
      </c>
      <c r="B126" s="33">
        <v>44013</v>
      </c>
      <c r="C126" s="33">
        <v>44104</v>
      </c>
      <c r="D126" s="35">
        <v>3000</v>
      </c>
      <c r="E126" s="38">
        <v>3800</v>
      </c>
      <c r="F126" s="37">
        <v>3831</v>
      </c>
      <c r="G126" s="10" t="s">
        <v>206</v>
      </c>
      <c r="H126" s="18">
        <v>175500</v>
      </c>
      <c r="I126" s="18">
        <v>12006.91</v>
      </c>
      <c r="J126" s="22">
        <v>0</v>
      </c>
      <c r="K126" s="22">
        <v>0</v>
      </c>
      <c r="L126" s="22">
        <v>0</v>
      </c>
      <c r="M126" s="22">
        <v>0</v>
      </c>
      <c r="N126" s="4" t="s">
        <v>284</v>
      </c>
      <c r="O126" s="17" t="s">
        <v>300</v>
      </c>
      <c r="P126" s="15" t="s">
        <v>234</v>
      </c>
      <c r="Q126" s="27">
        <v>44012</v>
      </c>
      <c r="R126" s="41">
        <v>44139</v>
      </c>
    </row>
    <row r="127" spans="1:18" s="4" customFormat="1" ht="13.9" customHeight="1" x14ac:dyDescent="0.25">
      <c r="A127" s="16">
        <v>2020</v>
      </c>
      <c r="B127" s="33">
        <v>44013</v>
      </c>
      <c r="C127" s="33">
        <v>44104</v>
      </c>
      <c r="D127" s="35">
        <v>3000</v>
      </c>
      <c r="E127" s="38">
        <v>3800</v>
      </c>
      <c r="F127" s="37">
        <v>3841</v>
      </c>
      <c r="G127" s="10" t="s">
        <v>207</v>
      </c>
      <c r="H127" s="18">
        <v>15000</v>
      </c>
      <c r="I127" s="18">
        <v>0</v>
      </c>
      <c r="J127" s="22">
        <v>0</v>
      </c>
      <c r="K127" s="22">
        <v>0</v>
      </c>
      <c r="L127" s="22">
        <v>0</v>
      </c>
      <c r="M127" s="22">
        <v>0</v>
      </c>
      <c r="N127" s="4" t="s">
        <v>278</v>
      </c>
      <c r="O127" s="17" t="s">
        <v>300</v>
      </c>
      <c r="P127" s="15" t="s">
        <v>234</v>
      </c>
      <c r="Q127" s="27">
        <v>44012</v>
      </c>
      <c r="R127" s="41">
        <v>44139</v>
      </c>
    </row>
    <row r="128" spans="1:18" s="4" customFormat="1" x14ac:dyDescent="0.25">
      <c r="A128" s="16">
        <v>2020</v>
      </c>
      <c r="B128" s="33">
        <v>44013</v>
      </c>
      <c r="C128" s="33">
        <v>44104</v>
      </c>
      <c r="D128" s="35">
        <v>3000</v>
      </c>
      <c r="E128" s="38">
        <v>3800</v>
      </c>
      <c r="F128" s="37">
        <v>3853</v>
      </c>
      <c r="G128" s="10" t="s">
        <v>208</v>
      </c>
      <c r="H128" s="18">
        <v>106500</v>
      </c>
      <c r="I128" s="18">
        <v>46000</v>
      </c>
      <c r="J128" s="18">
        <v>2384.48</v>
      </c>
      <c r="K128" s="18">
        <v>2384.48</v>
      </c>
      <c r="L128" s="18">
        <v>2384.48</v>
      </c>
      <c r="M128" s="18">
        <v>2384.48</v>
      </c>
      <c r="N128" s="4" t="s">
        <v>285</v>
      </c>
      <c r="O128" s="17" t="s">
        <v>300</v>
      </c>
      <c r="P128" s="15" t="s">
        <v>234</v>
      </c>
      <c r="Q128" s="27">
        <v>44012</v>
      </c>
      <c r="R128" s="41">
        <v>44139</v>
      </c>
    </row>
    <row r="129" spans="1:18" s="9" customFormat="1" x14ac:dyDescent="0.25">
      <c r="A129" s="6">
        <v>2020</v>
      </c>
      <c r="B129" s="32">
        <v>44013</v>
      </c>
      <c r="C129" s="32">
        <v>44104</v>
      </c>
      <c r="D129" s="34">
        <v>3000</v>
      </c>
      <c r="E129" s="38">
        <v>3900</v>
      </c>
      <c r="F129" s="38">
        <v>3900</v>
      </c>
      <c r="G129" s="10" t="s">
        <v>77</v>
      </c>
      <c r="H129" s="40">
        <v>2165105.7999999998</v>
      </c>
      <c r="I129" s="40">
        <v>2165105.7999999998</v>
      </c>
      <c r="J129" s="18">
        <v>1558208.04</v>
      </c>
      <c r="K129" s="18">
        <f t="shared" ref="K129" si="18">SUM(K130:K131)</f>
        <v>1558208.04</v>
      </c>
      <c r="L129" s="18">
        <v>1558208.04</v>
      </c>
      <c r="M129" s="18">
        <v>1558208.04</v>
      </c>
      <c r="O129" s="17" t="s">
        <v>300</v>
      </c>
      <c r="P129" s="15" t="s">
        <v>234</v>
      </c>
      <c r="Q129" s="3">
        <v>44012</v>
      </c>
      <c r="R129" s="41">
        <v>44139</v>
      </c>
    </row>
    <row r="130" spans="1:18" s="9" customFormat="1" x14ac:dyDescent="0.25">
      <c r="A130" s="6">
        <v>2020</v>
      </c>
      <c r="B130" s="32">
        <v>44013</v>
      </c>
      <c r="C130" s="32">
        <v>44104</v>
      </c>
      <c r="D130" s="34">
        <v>3000</v>
      </c>
      <c r="E130" s="38">
        <v>3900</v>
      </c>
      <c r="F130" s="36">
        <v>3921</v>
      </c>
      <c r="G130" s="10" t="s">
        <v>209</v>
      </c>
      <c r="H130" s="23">
        <v>1074317.47</v>
      </c>
      <c r="I130" s="23">
        <v>1074317.47</v>
      </c>
      <c r="J130" s="18">
        <v>833150.04</v>
      </c>
      <c r="K130" s="18">
        <v>833150.04</v>
      </c>
      <c r="L130" s="18">
        <v>833150.04</v>
      </c>
      <c r="M130" s="18">
        <v>833150.04</v>
      </c>
      <c r="O130" s="17" t="s">
        <v>300</v>
      </c>
      <c r="P130" s="15" t="s">
        <v>234</v>
      </c>
      <c r="Q130" s="3">
        <v>44012</v>
      </c>
      <c r="R130" s="41">
        <v>44139</v>
      </c>
    </row>
    <row r="131" spans="1:18" s="9" customFormat="1" x14ac:dyDescent="0.25">
      <c r="A131" s="6">
        <v>2020</v>
      </c>
      <c r="B131" s="32">
        <v>44013</v>
      </c>
      <c r="C131" s="32">
        <v>44104</v>
      </c>
      <c r="D131" s="34">
        <v>3000</v>
      </c>
      <c r="E131" s="38">
        <v>3900</v>
      </c>
      <c r="F131" s="36">
        <v>3981</v>
      </c>
      <c r="G131" s="10" t="s">
        <v>210</v>
      </c>
      <c r="H131" s="23">
        <v>1090788.33</v>
      </c>
      <c r="I131" s="23">
        <v>1090788.33</v>
      </c>
      <c r="J131" s="18">
        <v>725058</v>
      </c>
      <c r="K131" s="18">
        <v>725058</v>
      </c>
      <c r="L131" s="18">
        <v>725058</v>
      </c>
      <c r="M131" s="18">
        <v>725058</v>
      </c>
      <c r="O131" s="17" t="s">
        <v>300</v>
      </c>
      <c r="P131" s="15" t="s">
        <v>234</v>
      </c>
      <c r="Q131" s="3">
        <v>44012</v>
      </c>
      <c r="R131" s="41">
        <v>44139</v>
      </c>
    </row>
    <row r="132" spans="1:18" s="9" customFormat="1" x14ac:dyDescent="0.25">
      <c r="A132" s="6">
        <v>2020</v>
      </c>
      <c r="B132" s="32">
        <v>44013</v>
      </c>
      <c r="C132" s="32">
        <v>44104</v>
      </c>
      <c r="D132" s="34">
        <v>4000</v>
      </c>
      <c r="E132" s="34">
        <v>4000</v>
      </c>
      <c r="F132" s="34">
        <v>4000</v>
      </c>
      <c r="G132" s="10" t="s">
        <v>211</v>
      </c>
      <c r="H132" s="40">
        <v>396000</v>
      </c>
      <c r="I132" s="40">
        <v>330000</v>
      </c>
      <c r="J132" s="24">
        <v>272888.53999999998</v>
      </c>
      <c r="K132" s="24">
        <f t="shared" ref="K132" si="19">K133+K134+K135+K136</f>
        <v>1250.6099999999999</v>
      </c>
      <c r="L132" s="24">
        <v>1250.6099999999999</v>
      </c>
      <c r="M132" s="24">
        <v>1250.6099999999999</v>
      </c>
      <c r="O132" s="17" t="s">
        <v>300</v>
      </c>
      <c r="P132" s="15" t="s">
        <v>234</v>
      </c>
      <c r="Q132" s="3">
        <v>44012</v>
      </c>
      <c r="R132" s="41">
        <v>44139</v>
      </c>
    </row>
    <row r="133" spans="1:18" s="9" customFormat="1" x14ac:dyDescent="0.25">
      <c r="A133" s="6">
        <v>2020</v>
      </c>
      <c r="B133" s="32">
        <v>44013</v>
      </c>
      <c r="C133" s="32">
        <v>44104</v>
      </c>
      <c r="D133" s="34">
        <v>4000</v>
      </c>
      <c r="E133" s="38">
        <v>4100</v>
      </c>
      <c r="F133" s="38">
        <v>4100</v>
      </c>
      <c r="G133" s="10" t="s">
        <v>78</v>
      </c>
      <c r="H133" s="20">
        <v>0</v>
      </c>
      <c r="I133" s="20">
        <v>0</v>
      </c>
      <c r="J133" s="24">
        <v>0</v>
      </c>
      <c r="K133" s="24">
        <v>0</v>
      </c>
      <c r="L133" s="24">
        <v>0</v>
      </c>
      <c r="M133" s="24">
        <v>0</v>
      </c>
      <c r="O133" s="17" t="s">
        <v>300</v>
      </c>
      <c r="P133" s="15" t="s">
        <v>234</v>
      </c>
      <c r="Q133" s="3">
        <v>44012</v>
      </c>
      <c r="R133" s="41">
        <v>44139</v>
      </c>
    </row>
    <row r="134" spans="1:18" s="9" customFormat="1" x14ac:dyDescent="0.25">
      <c r="A134" s="6">
        <v>2020</v>
      </c>
      <c r="B134" s="32">
        <v>44013</v>
      </c>
      <c r="C134" s="32">
        <v>44104</v>
      </c>
      <c r="D134" s="34">
        <v>4000</v>
      </c>
      <c r="E134" s="38">
        <v>4200</v>
      </c>
      <c r="F134" s="38">
        <v>4200</v>
      </c>
      <c r="G134" s="10" t="s">
        <v>79</v>
      </c>
      <c r="H134" s="20">
        <v>0</v>
      </c>
      <c r="I134" s="20">
        <v>0</v>
      </c>
      <c r="J134" s="24">
        <v>0</v>
      </c>
      <c r="K134" s="24">
        <v>0</v>
      </c>
      <c r="L134" s="24">
        <v>0</v>
      </c>
      <c r="M134" s="24">
        <v>0</v>
      </c>
      <c r="O134" s="17" t="s">
        <v>300</v>
      </c>
      <c r="P134" s="15" t="s">
        <v>234</v>
      </c>
      <c r="Q134" s="3">
        <v>44012</v>
      </c>
      <c r="R134" s="41">
        <v>44139</v>
      </c>
    </row>
    <row r="135" spans="1:18" s="9" customFormat="1" x14ac:dyDescent="0.25">
      <c r="A135" s="6">
        <v>2020</v>
      </c>
      <c r="B135" s="32">
        <v>44013</v>
      </c>
      <c r="C135" s="32">
        <v>44104</v>
      </c>
      <c r="D135" s="34">
        <v>4000</v>
      </c>
      <c r="E135" s="38">
        <v>4300</v>
      </c>
      <c r="F135" s="38">
        <v>4300</v>
      </c>
      <c r="G135" s="10" t="s">
        <v>80</v>
      </c>
      <c r="H135" s="20">
        <v>0</v>
      </c>
      <c r="I135" s="20">
        <v>0</v>
      </c>
      <c r="J135" s="24">
        <v>0</v>
      </c>
      <c r="K135" s="24">
        <v>0</v>
      </c>
      <c r="L135" s="24">
        <v>0</v>
      </c>
      <c r="M135" s="24">
        <v>0</v>
      </c>
      <c r="O135" s="17" t="s">
        <v>300</v>
      </c>
      <c r="P135" s="15" t="s">
        <v>234</v>
      </c>
      <c r="Q135" s="3">
        <v>44012</v>
      </c>
      <c r="R135" s="41">
        <v>44139</v>
      </c>
    </row>
    <row r="136" spans="1:18" s="9" customFormat="1" x14ac:dyDescent="0.25">
      <c r="A136" s="6">
        <v>2020</v>
      </c>
      <c r="B136" s="32">
        <v>44013</v>
      </c>
      <c r="C136" s="32">
        <v>44104</v>
      </c>
      <c r="D136" s="34">
        <v>4000</v>
      </c>
      <c r="E136" s="38">
        <v>4400</v>
      </c>
      <c r="F136" s="38">
        <v>4400</v>
      </c>
      <c r="G136" s="10" t="s">
        <v>81</v>
      </c>
      <c r="H136" s="40">
        <v>396000</v>
      </c>
      <c r="I136" s="40">
        <v>330000</v>
      </c>
      <c r="J136" s="24">
        <v>272888.53999999998</v>
      </c>
      <c r="K136" s="24">
        <f>SUM(K137:K143)</f>
        <v>1250.6099999999999</v>
      </c>
      <c r="L136" s="24">
        <v>1250.6099999999999</v>
      </c>
      <c r="M136" s="24">
        <v>1250.6099999999999</v>
      </c>
      <c r="O136" s="17" t="s">
        <v>300</v>
      </c>
      <c r="P136" s="15" t="s">
        <v>234</v>
      </c>
      <c r="Q136" s="3">
        <v>44012</v>
      </c>
      <c r="R136" s="41">
        <v>44139</v>
      </c>
    </row>
    <row r="137" spans="1:18" s="9" customFormat="1" x14ac:dyDescent="0.25">
      <c r="A137" s="6">
        <v>2020</v>
      </c>
      <c r="B137" s="32">
        <v>44013</v>
      </c>
      <c r="C137" s="32">
        <v>44104</v>
      </c>
      <c r="D137" s="34">
        <v>4000</v>
      </c>
      <c r="E137" s="38">
        <v>4400</v>
      </c>
      <c r="F137" s="36">
        <v>4414</v>
      </c>
      <c r="G137" s="10" t="s">
        <v>212</v>
      </c>
      <c r="H137" s="23">
        <v>330000</v>
      </c>
      <c r="I137" s="23">
        <v>330000</v>
      </c>
      <c r="J137" s="24">
        <v>272888.53999999998</v>
      </c>
      <c r="K137" s="24">
        <v>1250.6099999999999</v>
      </c>
      <c r="L137" s="24">
        <v>1250.6099999999999</v>
      </c>
      <c r="M137" s="24">
        <v>1250.6099999999999</v>
      </c>
      <c r="O137" s="17" t="s">
        <v>300</v>
      </c>
      <c r="P137" s="15" t="s">
        <v>234</v>
      </c>
      <c r="Q137" s="3">
        <v>44012</v>
      </c>
      <c r="R137" s="41">
        <v>44139</v>
      </c>
    </row>
    <row r="138" spans="1:18" s="9" customFormat="1" x14ac:dyDescent="0.25">
      <c r="A138" s="6">
        <v>2020</v>
      </c>
      <c r="B138" s="32">
        <v>44013</v>
      </c>
      <c r="C138" s="32">
        <v>44104</v>
      </c>
      <c r="D138" s="34">
        <v>4000</v>
      </c>
      <c r="E138" s="38">
        <v>4400</v>
      </c>
      <c r="F138" s="36">
        <v>4421</v>
      </c>
      <c r="G138" s="10" t="s">
        <v>213</v>
      </c>
      <c r="H138" s="23">
        <v>66000</v>
      </c>
      <c r="I138" s="20">
        <v>0</v>
      </c>
      <c r="J138" s="24">
        <v>0</v>
      </c>
      <c r="K138" s="24">
        <v>0</v>
      </c>
      <c r="L138" s="24">
        <v>0</v>
      </c>
      <c r="M138" s="24">
        <v>0</v>
      </c>
      <c r="O138" s="17" t="s">
        <v>300</v>
      </c>
      <c r="P138" s="15" t="s">
        <v>234</v>
      </c>
      <c r="Q138" s="3">
        <v>44012</v>
      </c>
      <c r="R138" s="41">
        <v>44139</v>
      </c>
    </row>
    <row r="139" spans="1:18" s="9" customFormat="1" x14ac:dyDescent="0.25">
      <c r="A139" s="6">
        <v>2020</v>
      </c>
      <c r="B139" s="32">
        <v>44013</v>
      </c>
      <c r="C139" s="32">
        <v>44104</v>
      </c>
      <c r="D139" s="34">
        <v>4000</v>
      </c>
      <c r="E139" s="38">
        <v>4500</v>
      </c>
      <c r="F139" s="38">
        <v>4500</v>
      </c>
      <c r="G139" s="10" t="s">
        <v>82</v>
      </c>
      <c r="H139" s="20">
        <v>0</v>
      </c>
      <c r="I139" s="20">
        <v>0</v>
      </c>
      <c r="J139" s="24">
        <v>0</v>
      </c>
      <c r="K139" s="24">
        <v>0</v>
      </c>
      <c r="L139" s="24">
        <v>0</v>
      </c>
      <c r="M139" s="24">
        <v>0</v>
      </c>
      <c r="O139" s="17" t="s">
        <v>300</v>
      </c>
      <c r="P139" s="15" t="s">
        <v>234</v>
      </c>
      <c r="Q139" s="3">
        <v>44012</v>
      </c>
      <c r="R139" s="41">
        <v>44139</v>
      </c>
    </row>
    <row r="140" spans="1:18" s="9" customFormat="1" x14ac:dyDescent="0.25">
      <c r="A140" s="6">
        <v>2020</v>
      </c>
      <c r="B140" s="32">
        <v>44013</v>
      </c>
      <c r="C140" s="32">
        <v>44104</v>
      </c>
      <c r="D140" s="34">
        <v>4000</v>
      </c>
      <c r="E140" s="38">
        <v>4600</v>
      </c>
      <c r="F140" s="38">
        <v>4600</v>
      </c>
      <c r="G140" s="10" t="s">
        <v>83</v>
      </c>
      <c r="H140" s="20">
        <v>0</v>
      </c>
      <c r="I140" s="20">
        <v>0</v>
      </c>
      <c r="J140" s="24">
        <v>0</v>
      </c>
      <c r="K140" s="24">
        <v>0</v>
      </c>
      <c r="L140" s="24">
        <v>0</v>
      </c>
      <c r="M140" s="24">
        <v>0</v>
      </c>
      <c r="O140" s="17" t="s">
        <v>300</v>
      </c>
      <c r="P140" s="15" t="s">
        <v>234</v>
      </c>
      <c r="Q140" s="3">
        <v>44012</v>
      </c>
      <c r="R140" s="41">
        <v>44139</v>
      </c>
    </row>
    <row r="141" spans="1:18" x14ac:dyDescent="0.25">
      <c r="A141" s="6">
        <v>2020</v>
      </c>
      <c r="B141" s="32">
        <v>44013</v>
      </c>
      <c r="C141" s="32">
        <v>44104</v>
      </c>
      <c r="D141" s="34">
        <v>4000</v>
      </c>
      <c r="E141" s="38">
        <v>4700</v>
      </c>
      <c r="F141" s="38">
        <v>4700</v>
      </c>
      <c r="G141" s="10" t="s">
        <v>84</v>
      </c>
      <c r="H141" s="20">
        <v>0</v>
      </c>
      <c r="I141" s="20">
        <v>0</v>
      </c>
      <c r="J141" s="24">
        <v>0</v>
      </c>
      <c r="K141" s="24">
        <v>0</v>
      </c>
      <c r="L141" s="24">
        <v>0</v>
      </c>
      <c r="M141" s="24">
        <v>0</v>
      </c>
      <c r="N141" s="2"/>
      <c r="O141" s="17" t="s">
        <v>300</v>
      </c>
      <c r="P141" s="15" t="s">
        <v>234</v>
      </c>
      <c r="Q141" s="3">
        <v>44012</v>
      </c>
      <c r="R141" s="41">
        <v>44139</v>
      </c>
    </row>
    <row r="142" spans="1:18" x14ac:dyDescent="0.25">
      <c r="A142" s="6">
        <v>2020</v>
      </c>
      <c r="B142" s="32">
        <v>44013</v>
      </c>
      <c r="C142" s="32">
        <v>44104</v>
      </c>
      <c r="D142" s="34">
        <v>4000</v>
      </c>
      <c r="E142" s="38">
        <v>4800</v>
      </c>
      <c r="F142" s="38">
        <v>4800</v>
      </c>
      <c r="G142" s="10" t="s">
        <v>85</v>
      </c>
      <c r="H142" s="20">
        <v>0</v>
      </c>
      <c r="I142" s="20">
        <v>0</v>
      </c>
      <c r="J142" s="24">
        <v>0</v>
      </c>
      <c r="K142" s="24">
        <v>0</v>
      </c>
      <c r="L142" s="24">
        <v>0</v>
      </c>
      <c r="M142" s="24">
        <v>0</v>
      </c>
      <c r="N142" s="2"/>
      <c r="O142" s="17" t="s">
        <v>300</v>
      </c>
      <c r="P142" s="15" t="s">
        <v>234</v>
      </c>
      <c r="Q142" s="3">
        <v>44012</v>
      </c>
      <c r="R142" s="41">
        <v>44139</v>
      </c>
    </row>
    <row r="143" spans="1:18" x14ac:dyDescent="0.25">
      <c r="A143" s="6">
        <v>2020</v>
      </c>
      <c r="B143" s="32">
        <v>44013</v>
      </c>
      <c r="C143" s="32">
        <v>44104</v>
      </c>
      <c r="D143" s="34">
        <v>4000</v>
      </c>
      <c r="E143" s="38">
        <v>4900</v>
      </c>
      <c r="F143" s="38">
        <v>4900</v>
      </c>
      <c r="G143" s="10" t="s">
        <v>86</v>
      </c>
      <c r="H143" s="20">
        <v>0</v>
      </c>
      <c r="I143" s="20">
        <v>0</v>
      </c>
      <c r="J143" s="24">
        <v>0</v>
      </c>
      <c r="K143" s="24">
        <v>0</v>
      </c>
      <c r="L143" s="24">
        <v>0</v>
      </c>
      <c r="M143" s="24">
        <v>0</v>
      </c>
      <c r="N143" s="2"/>
      <c r="O143" s="17" t="s">
        <v>300</v>
      </c>
      <c r="P143" s="15" t="s">
        <v>234</v>
      </c>
      <c r="Q143" s="3">
        <v>44012</v>
      </c>
      <c r="R143" s="41">
        <v>44139</v>
      </c>
    </row>
    <row r="144" spans="1:18" x14ac:dyDescent="0.25">
      <c r="A144" s="6">
        <v>2020</v>
      </c>
      <c r="B144" s="32">
        <v>44013</v>
      </c>
      <c r="C144" s="32">
        <v>44104</v>
      </c>
      <c r="D144" s="34">
        <v>5000</v>
      </c>
      <c r="E144" s="38">
        <v>5000</v>
      </c>
      <c r="F144" s="38">
        <v>5000</v>
      </c>
      <c r="G144" s="10" t="s">
        <v>214</v>
      </c>
      <c r="H144" s="40">
        <v>3076302.74</v>
      </c>
      <c r="I144" s="40">
        <v>17608074.559999999</v>
      </c>
      <c r="J144" s="24">
        <v>12342752.060000001</v>
      </c>
      <c r="K144" s="24">
        <f t="shared" ref="K144" si="20">K145+K149+K152+K154+K157+K158+K165+K166+K167</f>
        <v>12055975.08</v>
      </c>
      <c r="L144" s="24">
        <v>12055975.08</v>
      </c>
      <c r="M144" s="24">
        <v>11860960.08</v>
      </c>
      <c r="N144" s="2"/>
      <c r="O144" s="17" t="s">
        <v>300</v>
      </c>
      <c r="P144" s="15" t="s">
        <v>234</v>
      </c>
      <c r="Q144" s="3">
        <v>44012</v>
      </c>
      <c r="R144" s="41">
        <v>44139</v>
      </c>
    </row>
    <row r="145" spans="1:18" x14ac:dyDescent="0.25">
      <c r="A145" s="6">
        <v>2020</v>
      </c>
      <c r="B145" s="32">
        <v>44013</v>
      </c>
      <c r="C145" s="32">
        <v>44104</v>
      </c>
      <c r="D145" s="34">
        <v>5000</v>
      </c>
      <c r="E145" s="38">
        <v>5100</v>
      </c>
      <c r="F145" s="38">
        <v>5100</v>
      </c>
      <c r="G145" s="10" t="s">
        <v>87</v>
      </c>
      <c r="H145" s="40">
        <v>77617.2</v>
      </c>
      <c r="I145" s="40">
        <v>654416.75</v>
      </c>
      <c r="J145" s="24">
        <v>472659.99</v>
      </c>
      <c r="K145" s="24">
        <f>SUM(K146:K148)</f>
        <v>366050.91000000003</v>
      </c>
      <c r="L145" s="24">
        <v>366050.91</v>
      </c>
      <c r="M145" s="24">
        <v>366050.91</v>
      </c>
      <c r="N145" s="2"/>
      <c r="O145" s="17" t="s">
        <v>300</v>
      </c>
      <c r="P145" s="15" t="s">
        <v>234</v>
      </c>
      <c r="Q145" s="3">
        <v>44012</v>
      </c>
      <c r="R145" s="41">
        <v>44139</v>
      </c>
    </row>
    <row r="146" spans="1:18" s="4" customFormat="1" x14ac:dyDescent="0.25">
      <c r="A146" s="16">
        <v>2020</v>
      </c>
      <c r="B146" s="33">
        <v>44013</v>
      </c>
      <c r="C146" s="33">
        <v>44104</v>
      </c>
      <c r="D146" s="35">
        <v>5000</v>
      </c>
      <c r="E146" s="38">
        <v>5100</v>
      </c>
      <c r="F146" s="37">
        <v>5111</v>
      </c>
      <c r="G146" s="10" t="s">
        <v>215</v>
      </c>
      <c r="H146" s="18">
        <v>43617.2</v>
      </c>
      <c r="I146" s="18">
        <v>120071.8</v>
      </c>
      <c r="J146" s="18">
        <v>64812.72</v>
      </c>
      <c r="K146" s="18">
        <v>52498.720000000001</v>
      </c>
      <c r="L146" s="18">
        <v>52498.720000000001</v>
      </c>
      <c r="M146" s="18">
        <v>52498.720000000001</v>
      </c>
      <c r="N146" s="4" t="s">
        <v>286</v>
      </c>
      <c r="O146" s="17" t="s">
        <v>300</v>
      </c>
      <c r="P146" s="15" t="s">
        <v>234</v>
      </c>
      <c r="Q146" s="27">
        <v>44012</v>
      </c>
      <c r="R146" s="41">
        <v>44139</v>
      </c>
    </row>
    <row r="147" spans="1:18" s="4" customFormat="1" x14ac:dyDescent="0.25">
      <c r="A147" s="16">
        <v>2020</v>
      </c>
      <c r="B147" s="33">
        <v>44013</v>
      </c>
      <c r="C147" s="33">
        <v>44104</v>
      </c>
      <c r="D147" s="35">
        <v>5000</v>
      </c>
      <c r="E147" s="38">
        <v>5100</v>
      </c>
      <c r="F147" s="37">
        <v>5151</v>
      </c>
      <c r="G147" s="10" t="s">
        <v>216</v>
      </c>
      <c r="H147" s="18">
        <v>34000</v>
      </c>
      <c r="I147" s="18">
        <v>387863.45</v>
      </c>
      <c r="J147" s="18">
        <v>295515.24</v>
      </c>
      <c r="K147" s="18">
        <v>216809.79</v>
      </c>
      <c r="L147" s="18">
        <v>216809.79</v>
      </c>
      <c r="M147" s="18">
        <v>216809.79</v>
      </c>
      <c r="N147" s="4" t="s">
        <v>287</v>
      </c>
      <c r="O147" s="17" t="s">
        <v>300</v>
      </c>
      <c r="P147" s="15" t="s">
        <v>234</v>
      </c>
      <c r="Q147" s="27">
        <v>44012</v>
      </c>
      <c r="R147" s="41">
        <v>44139</v>
      </c>
    </row>
    <row r="148" spans="1:18" s="4" customFormat="1" x14ac:dyDescent="0.25">
      <c r="A148" s="16">
        <v>2020</v>
      </c>
      <c r="B148" s="33">
        <v>44013</v>
      </c>
      <c r="C148" s="33">
        <v>44104</v>
      </c>
      <c r="D148" s="35">
        <v>5000</v>
      </c>
      <c r="E148" s="38">
        <v>5100</v>
      </c>
      <c r="F148" s="37">
        <v>5191</v>
      </c>
      <c r="G148" s="10" t="s">
        <v>245</v>
      </c>
      <c r="H148" s="22">
        <v>0</v>
      </c>
      <c r="I148" s="18">
        <v>146481.5</v>
      </c>
      <c r="J148" s="18">
        <v>112332.03</v>
      </c>
      <c r="K148" s="18">
        <v>96742.399999999994</v>
      </c>
      <c r="L148" s="18">
        <v>96742.399999999994</v>
      </c>
      <c r="M148" s="24">
        <v>96742.399999999994</v>
      </c>
      <c r="N148" s="4" t="s">
        <v>295</v>
      </c>
      <c r="O148" s="17" t="s">
        <v>300</v>
      </c>
      <c r="P148" s="15" t="s">
        <v>234</v>
      </c>
      <c r="Q148" s="27">
        <v>44012</v>
      </c>
      <c r="R148" s="41">
        <v>44139</v>
      </c>
    </row>
    <row r="149" spans="1:18" x14ac:dyDescent="0.25">
      <c r="A149" s="6">
        <v>2020</v>
      </c>
      <c r="B149" s="32">
        <v>44013</v>
      </c>
      <c r="C149" s="32">
        <v>44104</v>
      </c>
      <c r="D149" s="34">
        <v>5000</v>
      </c>
      <c r="E149" s="38">
        <v>5200</v>
      </c>
      <c r="F149" s="38">
        <v>5200</v>
      </c>
      <c r="G149" s="10" t="s">
        <v>88</v>
      </c>
      <c r="H149" s="40">
        <v>33172.800000000003</v>
      </c>
      <c r="I149" s="40">
        <v>79379</v>
      </c>
      <c r="J149" s="24">
        <v>11707</v>
      </c>
      <c r="K149" s="24">
        <f>SUM(K150:K151)</f>
        <v>11707</v>
      </c>
      <c r="L149" s="24">
        <v>11707</v>
      </c>
      <c r="M149" s="24">
        <v>11707</v>
      </c>
      <c r="N149" s="2"/>
      <c r="O149" s="17" t="s">
        <v>300</v>
      </c>
      <c r="P149" s="15" t="s">
        <v>234</v>
      </c>
      <c r="Q149" s="3">
        <v>44012</v>
      </c>
      <c r="R149" s="41">
        <v>44139</v>
      </c>
    </row>
    <row r="150" spans="1:18" x14ac:dyDescent="0.25">
      <c r="A150" s="6">
        <v>2020</v>
      </c>
      <c r="B150" s="32">
        <v>44013</v>
      </c>
      <c r="C150" s="32">
        <v>44104</v>
      </c>
      <c r="D150" s="34">
        <v>5000</v>
      </c>
      <c r="E150" s="38">
        <v>5200</v>
      </c>
      <c r="F150" s="36">
        <v>5211</v>
      </c>
      <c r="G150" s="10" t="s">
        <v>236</v>
      </c>
      <c r="H150" s="23">
        <v>15475</v>
      </c>
      <c r="I150" s="23">
        <v>15475</v>
      </c>
      <c r="J150" s="18">
        <v>0</v>
      </c>
      <c r="K150" s="18">
        <v>0</v>
      </c>
      <c r="L150" s="24">
        <v>0</v>
      </c>
      <c r="M150" s="24">
        <v>0</v>
      </c>
      <c r="N150" s="2"/>
      <c r="O150" s="17" t="s">
        <v>300</v>
      </c>
      <c r="P150" s="15" t="s">
        <v>234</v>
      </c>
      <c r="Q150" s="3">
        <v>44012</v>
      </c>
      <c r="R150" s="41">
        <v>44139</v>
      </c>
    </row>
    <row r="151" spans="1:18" s="4" customFormat="1" x14ac:dyDescent="0.25">
      <c r="A151" s="16">
        <v>2020</v>
      </c>
      <c r="B151" s="33">
        <v>44013</v>
      </c>
      <c r="C151" s="33">
        <v>44104</v>
      </c>
      <c r="D151" s="35">
        <v>5000</v>
      </c>
      <c r="E151" s="38">
        <v>5200</v>
      </c>
      <c r="F151" s="37">
        <v>5231</v>
      </c>
      <c r="G151" s="10" t="s">
        <v>217</v>
      </c>
      <c r="H151" s="18">
        <v>17697.8</v>
      </c>
      <c r="I151" s="21">
        <v>63904</v>
      </c>
      <c r="J151" s="24">
        <v>11707</v>
      </c>
      <c r="K151" s="24">
        <v>11707</v>
      </c>
      <c r="L151" s="24">
        <v>11707</v>
      </c>
      <c r="M151" s="24">
        <v>11707</v>
      </c>
      <c r="N151" s="4" t="s">
        <v>283</v>
      </c>
      <c r="O151" s="17" t="s">
        <v>300</v>
      </c>
      <c r="P151" s="15" t="s">
        <v>234</v>
      </c>
      <c r="Q151" s="27">
        <v>44012</v>
      </c>
      <c r="R151" s="41">
        <v>44139</v>
      </c>
    </row>
    <row r="152" spans="1:18" x14ac:dyDescent="0.25">
      <c r="A152" s="6">
        <v>2020</v>
      </c>
      <c r="B152" s="32">
        <v>44013</v>
      </c>
      <c r="C152" s="32">
        <v>44104</v>
      </c>
      <c r="D152" s="34">
        <v>5000</v>
      </c>
      <c r="E152" s="38">
        <v>5300</v>
      </c>
      <c r="F152" s="38">
        <v>5300</v>
      </c>
      <c r="G152" s="10" t="s">
        <v>89</v>
      </c>
      <c r="H152" s="40">
        <v>37000</v>
      </c>
      <c r="I152" s="23">
        <v>99662.84</v>
      </c>
      <c r="J152" s="24">
        <v>90105.47</v>
      </c>
      <c r="K152" s="24">
        <f t="shared" ref="K152" si="21">SUM(K153)</f>
        <v>40579.17</v>
      </c>
      <c r="L152" s="24">
        <v>40579.17</v>
      </c>
      <c r="M152" s="24">
        <v>40579.17</v>
      </c>
      <c r="N152" s="2"/>
      <c r="O152" s="17" t="s">
        <v>300</v>
      </c>
      <c r="P152" s="15" t="s">
        <v>234</v>
      </c>
      <c r="Q152" s="3">
        <v>44012</v>
      </c>
      <c r="R152" s="41">
        <v>44139</v>
      </c>
    </row>
    <row r="153" spans="1:18" s="4" customFormat="1" x14ac:dyDescent="0.25">
      <c r="A153" s="16">
        <v>2020</v>
      </c>
      <c r="B153" s="33">
        <v>44013</v>
      </c>
      <c r="C153" s="33">
        <v>44104</v>
      </c>
      <c r="D153" s="35">
        <v>5000</v>
      </c>
      <c r="E153" s="38">
        <v>5300</v>
      </c>
      <c r="F153" s="37">
        <v>5321</v>
      </c>
      <c r="G153" s="10" t="s">
        <v>218</v>
      </c>
      <c r="H153" s="18">
        <v>37000</v>
      </c>
      <c r="I153" s="18">
        <v>99662.84</v>
      </c>
      <c r="J153" s="18">
        <v>90105.47</v>
      </c>
      <c r="K153" s="24">
        <v>40579.17</v>
      </c>
      <c r="L153" s="24">
        <v>40579.17</v>
      </c>
      <c r="M153" s="24">
        <v>40579.17</v>
      </c>
      <c r="N153" s="4" t="s">
        <v>238</v>
      </c>
      <c r="O153" s="17" t="s">
        <v>300</v>
      </c>
      <c r="P153" s="15" t="s">
        <v>234</v>
      </c>
      <c r="Q153" s="27">
        <v>44012</v>
      </c>
      <c r="R153" s="41">
        <v>44139</v>
      </c>
    </row>
    <row r="154" spans="1:18" s="9" customFormat="1" x14ac:dyDescent="0.25">
      <c r="A154" s="6">
        <v>2020</v>
      </c>
      <c r="B154" s="32">
        <v>44013</v>
      </c>
      <c r="C154" s="32">
        <v>44104</v>
      </c>
      <c r="D154" s="34">
        <v>5000</v>
      </c>
      <c r="E154" s="38">
        <v>5400</v>
      </c>
      <c r="F154" s="38">
        <v>5400</v>
      </c>
      <c r="G154" s="10" t="s">
        <v>90</v>
      </c>
      <c r="H154" s="40">
        <v>816627.26</v>
      </c>
      <c r="I154" s="40">
        <v>5729940.4199999999</v>
      </c>
      <c r="J154" s="24">
        <v>3629088.96</v>
      </c>
      <c r="K154" s="18">
        <f t="shared" ref="K154" si="22">SUM(K155:K156)</f>
        <v>3629089.36</v>
      </c>
      <c r="L154" s="18">
        <v>3629089.36</v>
      </c>
      <c r="M154" s="18">
        <v>3629089.36</v>
      </c>
      <c r="O154" s="17" t="s">
        <v>300</v>
      </c>
      <c r="P154" s="15" t="s">
        <v>234</v>
      </c>
      <c r="Q154" s="3">
        <v>44012</v>
      </c>
      <c r="R154" s="41">
        <v>44139</v>
      </c>
    </row>
    <row r="155" spans="1:18" s="4" customFormat="1" x14ac:dyDescent="0.25">
      <c r="A155" s="16">
        <v>2020</v>
      </c>
      <c r="B155" s="33">
        <v>44013</v>
      </c>
      <c r="C155" s="33">
        <v>44104</v>
      </c>
      <c r="D155" s="35">
        <v>5000</v>
      </c>
      <c r="E155" s="38">
        <v>5400</v>
      </c>
      <c r="F155" s="37">
        <v>5411</v>
      </c>
      <c r="G155" s="10" t="s">
        <v>219</v>
      </c>
      <c r="H155" s="18">
        <v>766627.26</v>
      </c>
      <c r="I155" s="18">
        <v>5729940.4199999999</v>
      </c>
      <c r="J155" s="18">
        <v>3629088.96</v>
      </c>
      <c r="K155" s="18">
        <v>3629089.36</v>
      </c>
      <c r="L155" s="18">
        <v>3629089.36</v>
      </c>
      <c r="M155" s="18">
        <v>3629089.36</v>
      </c>
      <c r="N155" s="4" t="s">
        <v>288</v>
      </c>
      <c r="O155" s="17" t="s">
        <v>300</v>
      </c>
      <c r="P155" s="15" t="s">
        <v>234</v>
      </c>
      <c r="Q155" s="27">
        <v>44012</v>
      </c>
      <c r="R155" s="41">
        <v>44139</v>
      </c>
    </row>
    <row r="156" spans="1:18" s="4" customFormat="1" x14ac:dyDescent="0.25">
      <c r="A156" s="16">
        <v>2020</v>
      </c>
      <c r="B156" s="33">
        <v>44013</v>
      </c>
      <c r="C156" s="33">
        <v>44104</v>
      </c>
      <c r="D156" s="35">
        <v>5000</v>
      </c>
      <c r="E156" s="38">
        <v>5400</v>
      </c>
      <c r="F156" s="37">
        <v>5421</v>
      </c>
      <c r="G156" s="10" t="s">
        <v>237</v>
      </c>
      <c r="H156" s="18">
        <v>50000</v>
      </c>
      <c r="I156" s="18">
        <v>0</v>
      </c>
      <c r="J156" s="24">
        <v>0</v>
      </c>
      <c r="K156" s="18">
        <v>0</v>
      </c>
      <c r="L156" s="24">
        <v>0</v>
      </c>
      <c r="M156" s="24">
        <v>0</v>
      </c>
      <c r="N156" s="4" t="s">
        <v>289</v>
      </c>
      <c r="O156" s="17" t="s">
        <v>300</v>
      </c>
      <c r="P156" s="15" t="s">
        <v>234</v>
      </c>
      <c r="Q156" s="27">
        <v>44012</v>
      </c>
      <c r="R156" s="41">
        <v>44139</v>
      </c>
    </row>
    <row r="157" spans="1:18" s="9" customFormat="1" x14ac:dyDescent="0.25">
      <c r="A157" s="6">
        <v>2020</v>
      </c>
      <c r="B157" s="32">
        <v>44013</v>
      </c>
      <c r="C157" s="32">
        <v>44104</v>
      </c>
      <c r="D157" s="34">
        <v>5000</v>
      </c>
      <c r="E157" s="38">
        <v>5500</v>
      </c>
      <c r="F157" s="38">
        <v>5500</v>
      </c>
      <c r="G157" s="10" t="s">
        <v>91</v>
      </c>
      <c r="H157" s="20">
        <v>0</v>
      </c>
      <c r="I157" s="20">
        <v>0</v>
      </c>
      <c r="J157" s="24">
        <v>0</v>
      </c>
      <c r="K157" s="24">
        <v>0</v>
      </c>
      <c r="L157" s="24">
        <v>0</v>
      </c>
      <c r="M157" s="24">
        <v>0</v>
      </c>
      <c r="O157" s="17" t="s">
        <v>300</v>
      </c>
      <c r="P157" s="15" t="s">
        <v>234</v>
      </c>
      <c r="Q157" s="3">
        <v>44012</v>
      </c>
      <c r="R157" s="41">
        <v>44139</v>
      </c>
    </row>
    <row r="158" spans="1:18" s="9" customFormat="1" x14ac:dyDescent="0.25">
      <c r="A158" s="6">
        <v>2020</v>
      </c>
      <c r="B158" s="32">
        <v>44013</v>
      </c>
      <c r="C158" s="32">
        <v>44104</v>
      </c>
      <c r="D158" s="34">
        <v>5000</v>
      </c>
      <c r="E158" s="38">
        <v>5600</v>
      </c>
      <c r="F158" s="38">
        <v>5600</v>
      </c>
      <c r="G158" s="10" t="s">
        <v>92</v>
      </c>
      <c r="H158" s="40">
        <v>1738785.48</v>
      </c>
      <c r="I158" s="40">
        <v>9648409.1500000004</v>
      </c>
      <c r="J158" s="24">
        <v>7080906.6399999997</v>
      </c>
      <c r="K158" s="18">
        <f t="shared" ref="K158" si="23">SUM(K159:K164)</f>
        <v>6950264.6399999997</v>
      </c>
      <c r="L158" s="18">
        <v>6950264.6399999997</v>
      </c>
      <c r="M158" s="18">
        <v>6755249.6399999997</v>
      </c>
      <c r="O158" s="17" t="s">
        <v>300</v>
      </c>
      <c r="P158" s="15" t="s">
        <v>234</v>
      </c>
      <c r="Q158" s="3">
        <v>44012</v>
      </c>
      <c r="R158" s="41">
        <v>44139</v>
      </c>
    </row>
    <row r="159" spans="1:18" s="4" customFormat="1" x14ac:dyDescent="0.25">
      <c r="A159" s="16">
        <v>2020</v>
      </c>
      <c r="B159" s="33">
        <v>44013</v>
      </c>
      <c r="C159" s="33">
        <v>44104</v>
      </c>
      <c r="D159" s="35">
        <v>5000</v>
      </c>
      <c r="E159" s="38">
        <v>5600</v>
      </c>
      <c r="F159" s="37">
        <v>5621</v>
      </c>
      <c r="G159" s="10" t="s">
        <v>220</v>
      </c>
      <c r="H159" s="18">
        <v>1157340.6000000001</v>
      </c>
      <c r="I159" s="18">
        <v>3645001.8</v>
      </c>
      <c r="J159" s="18">
        <v>2664786.7999999998</v>
      </c>
      <c r="K159" s="18">
        <v>2664786.7999999998</v>
      </c>
      <c r="L159" s="18">
        <v>2664786.7999999998</v>
      </c>
      <c r="M159" s="18">
        <v>2595636.7999999998</v>
      </c>
      <c r="N159" s="4" t="s">
        <v>239</v>
      </c>
      <c r="O159" s="17" t="s">
        <v>300</v>
      </c>
      <c r="P159" s="15" t="s">
        <v>234</v>
      </c>
      <c r="Q159" s="27">
        <v>44012</v>
      </c>
      <c r="R159" s="41">
        <v>44139</v>
      </c>
    </row>
    <row r="160" spans="1:18" s="4" customFormat="1" x14ac:dyDescent="0.25">
      <c r="A160" s="16">
        <v>2020</v>
      </c>
      <c r="B160" s="33">
        <v>44013</v>
      </c>
      <c r="C160" s="33">
        <v>44104</v>
      </c>
      <c r="D160" s="35">
        <v>5000</v>
      </c>
      <c r="E160" s="38">
        <v>5600</v>
      </c>
      <c r="F160" s="37">
        <v>5641</v>
      </c>
      <c r="G160" s="10" t="s">
        <v>221</v>
      </c>
      <c r="H160" s="18">
        <v>16522.759999999998</v>
      </c>
      <c r="I160" s="18">
        <v>28922.76</v>
      </c>
      <c r="J160" s="24">
        <v>26538.240000000002</v>
      </c>
      <c r="K160" s="24">
        <v>26538.240000000002</v>
      </c>
      <c r="L160" s="24">
        <v>26538.240000000002</v>
      </c>
      <c r="M160" s="24">
        <v>26538.240000000002</v>
      </c>
      <c r="N160" s="4" t="s">
        <v>290</v>
      </c>
      <c r="O160" s="17" t="s">
        <v>300</v>
      </c>
      <c r="P160" s="15" t="s">
        <v>234</v>
      </c>
      <c r="Q160" s="27">
        <v>44012</v>
      </c>
      <c r="R160" s="41">
        <v>44139</v>
      </c>
    </row>
    <row r="161" spans="1:18" s="4" customFormat="1" x14ac:dyDescent="0.25">
      <c r="A161" s="16">
        <v>2020</v>
      </c>
      <c r="B161" s="33">
        <v>44013</v>
      </c>
      <c r="C161" s="33">
        <v>44104</v>
      </c>
      <c r="D161" s="35">
        <v>5000</v>
      </c>
      <c r="E161" s="38">
        <v>5600</v>
      </c>
      <c r="F161" s="37">
        <v>5651</v>
      </c>
      <c r="G161" s="10" t="s">
        <v>222</v>
      </c>
      <c r="H161" s="18">
        <v>443823.12</v>
      </c>
      <c r="I161" s="18">
        <v>3023982.21</v>
      </c>
      <c r="J161" s="18">
        <v>1958782.92</v>
      </c>
      <c r="K161" s="24">
        <v>1958782.92</v>
      </c>
      <c r="L161" s="24">
        <v>1958782.92</v>
      </c>
      <c r="M161" s="24">
        <v>1896082.92</v>
      </c>
      <c r="N161" s="4" t="s">
        <v>291</v>
      </c>
      <c r="O161" s="17" t="s">
        <v>300</v>
      </c>
      <c r="P161" s="15" t="s">
        <v>234</v>
      </c>
      <c r="Q161" s="27">
        <v>44012</v>
      </c>
      <c r="R161" s="41">
        <v>44139</v>
      </c>
    </row>
    <row r="162" spans="1:18" s="4" customFormat="1" x14ac:dyDescent="0.25">
      <c r="A162" s="16">
        <v>2020</v>
      </c>
      <c r="B162" s="33">
        <v>44013</v>
      </c>
      <c r="C162" s="33">
        <v>44104</v>
      </c>
      <c r="D162" s="35">
        <v>5000</v>
      </c>
      <c r="E162" s="38">
        <v>5600</v>
      </c>
      <c r="F162" s="37">
        <v>5661</v>
      </c>
      <c r="G162" s="10" t="s">
        <v>223</v>
      </c>
      <c r="H162" s="18">
        <v>71799</v>
      </c>
      <c r="I162" s="18">
        <v>2725672.5</v>
      </c>
      <c r="J162" s="18">
        <v>2241973.7599999998</v>
      </c>
      <c r="K162" s="24">
        <v>2111331.7599999998</v>
      </c>
      <c r="L162" s="24">
        <v>2111331.7599999998</v>
      </c>
      <c r="M162" s="24">
        <v>2070166.76</v>
      </c>
      <c r="N162" s="4" t="s">
        <v>292</v>
      </c>
      <c r="O162" s="17" t="s">
        <v>300</v>
      </c>
      <c r="P162" s="15" t="s">
        <v>234</v>
      </c>
      <c r="Q162" s="27">
        <v>44012</v>
      </c>
      <c r="R162" s="41">
        <v>44139</v>
      </c>
    </row>
    <row r="163" spans="1:18" s="4" customFormat="1" x14ac:dyDescent="0.25">
      <c r="A163" s="16">
        <v>2020</v>
      </c>
      <c r="B163" s="33">
        <v>44013</v>
      </c>
      <c r="C163" s="33">
        <v>44104</v>
      </c>
      <c r="D163" s="35">
        <v>5000</v>
      </c>
      <c r="E163" s="38">
        <v>5600</v>
      </c>
      <c r="F163" s="37">
        <v>5663</v>
      </c>
      <c r="G163" s="10" t="s">
        <v>224</v>
      </c>
      <c r="H163" s="18">
        <v>23500</v>
      </c>
      <c r="I163" s="18">
        <v>50133.279999999999</v>
      </c>
      <c r="J163" s="18">
        <v>14128.32</v>
      </c>
      <c r="K163" s="18">
        <v>14128.32</v>
      </c>
      <c r="L163" s="18">
        <v>14128.32</v>
      </c>
      <c r="M163" s="18">
        <v>14128.32</v>
      </c>
      <c r="N163" s="4" t="s">
        <v>293</v>
      </c>
      <c r="O163" s="17" t="s">
        <v>300</v>
      </c>
      <c r="P163" s="15" t="s">
        <v>234</v>
      </c>
      <c r="Q163" s="27">
        <v>44012</v>
      </c>
      <c r="R163" s="41">
        <v>44139</v>
      </c>
    </row>
    <row r="164" spans="1:18" s="4" customFormat="1" x14ac:dyDescent="0.25">
      <c r="A164" s="16">
        <v>2020</v>
      </c>
      <c r="B164" s="33">
        <v>44013</v>
      </c>
      <c r="C164" s="33">
        <v>44104</v>
      </c>
      <c r="D164" s="35">
        <v>5000</v>
      </c>
      <c r="E164" s="38">
        <v>5600</v>
      </c>
      <c r="F164" s="37">
        <v>5671</v>
      </c>
      <c r="G164" s="10" t="s">
        <v>225</v>
      </c>
      <c r="H164" s="18">
        <v>25800</v>
      </c>
      <c r="I164" s="18">
        <v>174696.6</v>
      </c>
      <c r="J164" s="18">
        <v>174696.6</v>
      </c>
      <c r="K164" s="18">
        <v>174696.6</v>
      </c>
      <c r="L164" s="18">
        <v>174696.6</v>
      </c>
      <c r="M164" s="18">
        <v>152696.6</v>
      </c>
      <c r="N164" s="4" t="s">
        <v>294</v>
      </c>
      <c r="O164" s="17" t="s">
        <v>300</v>
      </c>
      <c r="P164" s="15" t="s">
        <v>234</v>
      </c>
      <c r="Q164" s="27">
        <v>44012</v>
      </c>
      <c r="R164" s="41">
        <v>44139</v>
      </c>
    </row>
    <row r="165" spans="1:18" s="9" customFormat="1" x14ac:dyDescent="0.25">
      <c r="A165" s="6">
        <v>2020</v>
      </c>
      <c r="B165" s="32">
        <v>44013</v>
      </c>
      <c r="C165" s="32">
        <v>44104</v>
      </c>
      <c r="D165" s="34">
        <v>5000</v>
      </c>
      <c r="E165" s="38">
        <v>5700</v>
      </c>
      <c r="F165" s="38">
        <v>5700</v>
      </c>
      <c r="G165" s="10" t="s">
        <v>93</v>
      </c>
      <c r="H165" s="20">
        <v>0</v>
      </c>
      <c r="I165" s="20">
        <v>0</v>
      </c>
      <c r="J165" s="24">
        <v>0</v>
      </c>
      <c r="K165" s="24">
        <v>0</v>
      </c>
      <c r="L165" s="24">
        <v>0</v>
      </c>
      <c r="M165" s="24">
        <v>0</v>
      </c>
      <c r="O165" s="17" t="s">
        <v>300</v>
      </c>
      <c r="P165" s="15" t="s">
        <v>234</v>
      </c>
      <c r="Q165" s="3">
        <v>44012</v>
      </c>
      <c r="R165" s="41">
        <v>44139</v>
      </c>
    </row>
    <row r="166" spans="1:18" s="9" customFormat="1" x14ac:dyDescent="0.25">
      <c r="A166" s="6">
        <v>2020</v>
      </c>
      <c r="B166" s="32">
        <v>44013</v>
      </c>
      <c r="C166" s="32">
        <v>44104</v>
      </c>
      <c r="D166" s="34">
        <v>5000</v>
      </c>
      <c r="E166" s="38">
        <v>5800</v>
      </c>
      <c r="F166" s="38">
        <v>5800</v>
      </c>
      <c r="G166" s="10" t="s">
        <v>94</v>
      </c>
      <c r="H166" s="20">
        <v>0</v>
      </c>
      <c r="I166" s="20">
        <v>0</v>
      </c>
      <c r="J166" s="24">
        <v>0</v>
      </c>
      <c r="K166" s="24">
        <v>0</v>
      </c>
      <c r="L166" s="24">
        <v>0</v>
      </c>
      <c r="M166" s="24">
        <v>0</v>
      </c>
      <c r="O166" s="17" t="s">
        <v>300</v>
      </c>
      <c r="P166" s="15" t="s">
        <v>234</v>
      </c>
      <c r="Q166" s="3">
        <v>44012</v>
      </c>
      <c r="R166" s="41">
        <v>44139</v>
      </c>
    </row>
    <row r="167" spans="1:18" s="9" customFormat="1" x14ac:dyDescent="0.25">
      <c r="A167" s="6">
        <v>2020</v>
      </c>
      <c r="B167" s="32">
        <v>44013</v>
      </c>
      <c r="C167" s="32">
        <v>44104</v>
      </c>
      <c r="D167" s="34">
        <v>5000</v>
      </c>
      <c r="E167" s="38">
        <v>5900</v>
      </c>
      <c r="F167" s="38">
        <v>5900</v>
      </c>
      <c r="G167" s="10" t="s">
        <v>95</v>
      </c>
      <c r="H167" s="20">
        <v>373100</v>
      </c>
      <c r="I167" s="20">
        <v>1396266.4</v>
      </c>
      <c r="J167" s="24">
        <v>1058284</v>
      </c>
      <c r="K167" s="24">
        <f t="shared" ref="K167" si="24">SUM(K168:K169)</f>
        <v>1058284</v>
      </c>
      <c r="L167" s="24">
        <v>1058284</v>
      </c>
      <c r="M167" s="24">
        <v>1058284</v>
      </c>
      <c r="O167" s="17" t="s">
        <v>300</v>
      </c>
      <c r="P167" s="15" t="s">
        <v>234</v>
      </c>
      <c r="Q167" s="3">
        <v>44012</v>
      </c>
      <c r="R167" s="41">
        <v>44139</v>
      </c>
    </row>
    <row r="168" spans="1:18" s="4" customFormat="1" x14ac:dyDescent="0.25">
      <c r="A168" s="16">
        <v>2020</v>
      </c>
      <c r="B168" s="33">
        <v>44013</v>
      </c>
      <c r="C168" s="33">
        <v>44104</v>
      </c>
      <c r="D168" s="35">
        <v>5000</v>
      </c>
      <c r="E168" s="38">
        <v>5900</v>
      </c>
      <c r="F168" s="37">
        <v>5911</v>
      </c>
      <c r="G168" s="10" t="s">
        <v>249</v>
      </c>
      <c r="H168" s="22">
        <v>0</v>
      </c>
      <c r="I168" s="22">
        <v>322982.40000000002</v>
      </c>
      <c r="J168" s="24">
        <v>0</v>
      </c>
      <c r="K168" s="24">
        <v>0</v>
      </c>
      <c r="L168" s="24">
        <v>0</v>
      </c>
      <c r="M168" s="24">
        <v>0</v>
      </c>
      <c r="N168" s="4" t="s">
        <v>297</v>
      </c>
      <c r="O168" s="17" t="s">
        <v>300</v>
      </c>
      <c r="P168" s="15" t="s">
        <v>234</v>
      </c>
      <c r="Q168" s="27">
        <v>44012</v>
      </c>
      <c r="R168" s="41">
        <v>44139</v>
      </c>
    </row>
    <row r="169" spans="1:18" s="4" customFormat="1" x14ac:dyDescent="0.25">
      <c r="A169" s="16">
        <v>2020</v>
      </c>
      <c r="B169" s="33">
        <v>44013</v>
      </c>
      <c r="C169" s="33">
        <v>44104</v>
      </c>
      <c r="D169" s="35">
        <v>5000</v>
      </c>
      <c r="E169" s="38">
        <v>5900</v>
      </c>
      <c r="F169" s="37">
        <v>5971</v>
      </c>
      <c r="G169" s="10" t="s">
        <v>226</v>
      </c>
      <c r="H169" s="18">
        <v>373100</v>
      </c>
      <c r="I169" s="18">
        <v>1073284</v>
      </c>
      <c r="J169" s="24">
        <v>1058284</v>
      </c>
      <c r="K169" s="24">
        <v>1058284</v>
      </c>
      <c r="L169" s="24">
        <v>1058284</v>
      </c>
      <c r="M169" s="24">
        <v>1058284</v>
      </c>
      <c r="N169" s="4" t="s">
        <v>296</v>
      </c>
      <c r="O169" s="17" t="s">
        <v>300</v>
      </c>
      <c r="P169" s="15" t="s">
        <v>234</v>
      </c>
      <c r="Q169" s="27">
        <v>44012</v>
      </c>
      <c r="R169" s="41">
        <v>44139</v>
      </c>
    </row>
    <row r="170" spans="1:18" s="9" customFormat="1" x14ac:dyDescent="0.25">
      <c r="A170" s="6">
        <v>2020</v>
      </c>
      <c r="B170" s="32">
        <v>44013</v>
      </c>
      <c r="C170" s="32">
        <v>44104</v>
      </c>
      <c r="D170" s="35">
        <v>6000</v>
      </c>
      <c r="E170" s="35">
        <v>6000</v>
      </c>
      <c r="F170" s="35">
        <v>6000</v>
      </c>
      <c r="G170" s="10" t="s">
        <v>227</v>
      </c>
      <c r="H170" s="40">
        <v>20836726.91</v>
      </c>
      <c r="I170" s="40">
        <v>28013807.710000001</v>
      </c>
      <c r="J170" s="24">
        <v>28274687.870000001</v>
      </c>
      <c r="K170" s="24">
        <f t="shared" ref="K170" si="25">K171+K173</f>
        <v>2764371.47</v>
      </c>
      <c r="L170" s="24">
        <v>2764371.47</v>
      </c>
      <c r="M170" s="24">
        <v>2466376.63</v>
      </c>
      <c r="O170" s="17" t="s">
        <v>300</v>
      </c>
      <c r="P170" s="15" t="s">
        <v>234</v>
      </c>
      <c r="Q170" s="3">
        <v>44012</v>
      </c>
      <c r="R170" s="41">
        <v>44139</v>
      </c>
    </row>
    <row r="171" spans="1:18" s="9" customFormat="1" x14ac:dyDescent="0.25">
      <c r="A171" s="6">
        <v>2020</v>
      </c>
      <c r="B171" s="32">
        <v>44013</v>
      </c>
      <c r="C171" s="32">
        <v>44104</v>
      </c>
      <c r="D171" s="35">
        <v>6000</v>
      </c>
      <c r="E171" s="38">
        <v>6100</v>
      </c>
      <c r="F171" s="38">
        <v>6100</v>
      </c>
      <c r="G171" s="10" t="s">
        <v>96</v>
      </c>
      <c r="H171" s="20">
        <v>20836726.91</v>
      </c>
      <c r="I171" s="20">
        <v>17993807.710000001</v>
      </c>
      <c r="J171" s="20">
        <v>20970381.91</v>
      </c>
      <c r="K171" s="24">
        <f>K172</f>
        <v>993316.12</v>
      </c>
      <c r="L171" s="24">
        <v>993316.12</v>
      </c>
      <c r="M171" s="24">
        <v>695321.28</v>
      </c>
      <c r="O171" s="17" t="s">
        <v>300</v>
      </c>
      <c r="P171" s="15" t="s">
        <v>234</v>
      </c>
      <c r="Q171" s="3">
        <v>44012</v>
      </c>
      <c r="R171" s="41">
        <v>44139</v>
      </c>
    </row>
    <row r="172" spans="1:18" s="4" customFormat="1" x14ac:dyDescent="0.25">
      <c r="A172" s="16">
        <v>2020</v>
      </c>
      <c r="B172" s="33">
        <v>44013</v>
      </c>
      <c r="C172" s="33">
        <v>44104</v>
      </c>
      <c r="D172" s="35">
        <v>6000</v>
      </c>
      <c r="E172" s="38">
        <v>6100</v>
      </c>
      <c r="F172" s="37">
        <v>6131</v>
      </c>
      <c r="G172" s="10" t="s">
        <v>228</v>
      </c>
      <c r="H172" s="18">
        <v>20836726.91</v>
      </c>
      <c r="I172" s="18">
        <v>17993807.710000001</v>
      </c>
      <c r="J172" s="24">
        <v>20970381.91</v>
      </c>
      <c r="K172" s="24">
        <v>993316.12</v>
      </c>
      <c r="L172" s="24">
        <v>993316.12</v>
      </c>
      <c r="M172" s="24">
        <v>695321.28</v>
      </c>
      <c r="N172" s="4" t="s">
        <v>298</v>
      </c>
      <c r="O172" s="17" t="s">
        <v>300</v>
      </c>
      <c r="P172" s="15" t="s">
        <v>234</v>
      </c>
      <c r="Q172" s="27">
        <v>44012</v>
      </c>
      <c r="R172" s="41">
        <v>44139</v>
      </c>
    </row>
    <row r="173" spans="1:18" s="19" customFormat="1" x14ac:dyDescent="0.25">
      <c r="A173" s="6">
        <v>2020</v>
      </c>
      <c r="B173" s="32">
        <v>44013</v>
      </c>
      <c r="C173" s="32">
        <v>44104</v>
      </c>
      <c r="D173" s="35">
        <v>6000</v>
      </c>
      <c r="E173" s="38">
        <v>6100</v>
      </c>
      <c r="F173" s="36">
        <v>6200</v>
      </c>
      <c r="G173" s="10" t="s">
        <v>250</v>
      </c>
      <c r="H173" s="20">
        <v>0</v>
      </c>
      <c r="I173" s="23">
        <v>10020000</v>
      </c>
      <c r="J173" s="24">
        <v>7304305.96</v>
      </c>
      <c r="K173" s="24">
        <f>K174</f>
        <v>1771055.35</v>
      </c>
      <c r="L173" s="24">
        <v>1771055.35</v>
      </c>
      <c r="M173" s="24">
        <v>1771055.35</v>
      </c>
      <c r="N173" s="4"/>
      <c r="O173" s="17" t="s">
        <v>300</v>
      </c>
      <c r="P173" s="15" t="s">
        <v>234</v>
      </c>
      <c r="Q173" s="3">
        <v>44012</v>
      </c>
      <c r="R173" s="41">
        <v>44139</v>
      </c>
    </row>
    <row r="174" spans="1:18" s="4" customFormat="1" x14ac:dyDescent="0.25">
      <c r="A174" s="16">
        <v>2020</v>
      </c>
      <c r="B174" s="33">
        <v>44013</v>
      </c>
      <c r="C174" s="33">
        <v>44104</v>
      </c>
      <c r="D174" s="35">
        <v>6000</v>
      </c>
      <c r="E174" s="38">
        <v>6100</v>
      </c>
      <c r="F174" s="37">
        <v>6221</v>
      </c>
      <c r="G174" s="10" t="s">
        <v>247</v>
      </c>
      <c r="H174" s="22">
        <v>0</v>
      </c>
      <c r="I174" s="22">
        <v>10020000</v>
      </c>
      <c r="J174" s="24">
        <v>7304305.96</v>
      </c>
      <c r="K174" s="24">
        <v>1771055.35</v>
      </c>
      <c r="L174" s="24">
        <v>1771055.35</v>
      </c>
      <c r="M174" s="24">
        <v>1771055.35</v>
      </c>
      <c r="N174" s="4" t="s">
        <v>299</v>
      </c>
      <c r="O174" s="17" t="s">
        <v>300</v>
      </c>
      <c r="P174" s="15" t="s">
        <v>234</v>
      </c>
      <c r="Q174" s="27">
        <v>44012</v>
      </c>
      <c r="R174" s="41">
        <v>44139</v>
      </c>
    </row>
    <row r="175" spans="1:18" x14ac:dyDescent="0.25">
      <c r="A175" s="6">
        <v>2020</v>
      </c>
      <c r="B175" s="32">
        <v>44013</v>
      </c>
      <c r="C175" s="32">
        <v>44104</v>
      </c>
      <c r="D175" s="35">
        <v>6000</v>
      </c>
      <c r="E175" s="38">
        <v>6300</v>
      </c>
      <c r="F175" s="38">
        <v>6300</v>
      </c>
      <c r="G175" s="10" t="s">
        <v>97</v>
      </c>
      <c r="H175" s="20">
        <v>0</v>
      </c>
      <c r="I175" s="20">
        <v>0</v>
      </c>
      <c r="J175" s="24">
        <v>0</v>
      </c>
      <c r="K175" s="24">
        <v>0</v>
      </c>
      <c r="L175" s="24">
        <v>0</v>
      </c>
      <c r="M175" s="24">
        <v>0</v>
      </c>
      <c r="N175" s="2"/>
      <c r="O175" s="17" t="s">
        <v>300</v>
      </c>
      <c r="P175" s="15" t="s">
        <v>234</v>
      </c>
      <c r="Q175" s="3">
        <v>44012</v>
      </c>
      <c r="R175" s="41">
        <v>44139</v>
      </c>
    </row>
    <row r="176" spans="1:18" x14ac:dyDescent="0.25">
      <c r="A176" s="6">
        <v>2020</v>
      </c>
      <c r="B176" s="32">
        <v>44013</v>
      </c>
      <c r="C176" s="32">
        <v>44104</v>
      </c>
      <c r="D176" s="35">
        <v>7000</v>
      </c>
      <c r="E176" s="35">
        <v>7000</v>
      </c>
      <c r="F176" s="35">
        <v>7000</v>
      </c>
      <c r="G176" s="10" t="s">
        <v>229</v>
      </c>
      <c r="H176" s="40">
        <v>1141778.97</v>
      </c>
      <c r="I176" s="40">
        <v>0</v>
      </c>
      <c r="J176" s="24">
        <v>0</v>
      </c>
      <c r="K176" s="24">
        <f t="shared" ref="K176" si="26">K177+K178+K179+K180+K181+K182+K183</f>
        <v>0</v>
      </c>
      <c r="L176" s="24">
        <v>0</v>
      </c>
      <c r="M176" s="24">
        <v>0</v>
      </c>
      <c r="N176" s="4"/>
      <c r="O176" s="17" t="s">
        <v>300</v>
      </c>
      <c r="P176" s="15" t="s">
        <v>234</v>
      </c>
      <c r="Q176" s="3">
        <v>44012</v>
      </c>
      <c r="R176" s="41">
        <v>44139</v>
      </c>
    </row>
    <row r="177" spans="1:18" x14ac:dyDescent="0.25">
      <c r="A177" s="6">
        <v>2020</v>
      </c>
      <c r="B177" s="32">
        <v>44013</v>
      </c>
      <c r="C177" s="32">
        <v>44104</v>
      </c>
      <c r="D177" s="35">
        <v>7000</v>
      </c>
      <c r="E177" s="38">
        <v>7100</v>
      </c>
      <c r="F177" s="38">
        <v>7100</v>
      </c>
      <c r="G177" s="10" t="s">
        <v>98</v>
      </c>
      <c r="H177" s="20">
        <v>0</v>
      </c>
      <c r="I177" s="20">
        <v>0</v>
      </c>
      <c r="J177" s="24">
        <v>0</v>
      </c>
      <c r="K177" s="24">
        <v>0</v>
      </c>
      <c r="L177" s="24">
        <v>0</v>
      </c>
      <c r="M177" s="24">
        <v>0</v>
      </c>
      <c r="N177" s="2"/>
      <c r="O177" s="17" t="s">
        <v>300</v>
      </c>
      <c r="P177" s="15" t="s">
        <v>234</v>
      </c>
      <c r="Q177" s="3">
        <v>44012</v>
      </c>
      <c r="R177" s="41">
        <v>44139</v>
      </c>
    </row>
    <row r="178" spans="1:18" x14ac:dyDescent="0.25">
      <c r="A178" s="6">
        <v>2020</v>
      </c>
      <c r="B178" s="32">
        <v>44013</v>
      </c>
      <c r="C178" s="32">
        <v>44104</v>
      </c>
      <c r="D178" s="35">
        <v>7000</v>
      </c>
      <c r="E178" s="38">
        <v>7200</v>
      </c>
      <c r="F178" s="38">
        <v>7200</v>
      </c>
      <c r="G178" s="10" t="s">
        <v>99</v>
      </c>
      <c r="H178" s="20">
        <v>0</v>
      </c>
      <c r="I178" s="20">
        <v>0</v>
      </c>
      <c r="J178" s="24">
        <v>0</v>
      </c>
      <c r="K178" s="24">
        <v>0</v>
      </c>
      <c r="L178" s="24">
        <v>0</v>
      </c>
      <c r="M178" s="24">
        <v>0</v>
      </c>
      <c r="N178" s="2"/>
      <c r="O178" s="17" t="s">
        <v>300</v>
      </c>
      <c r="P178" s="15" t="s">
        <v>234</v>
      </c>
      <c r="Q178" s="3">
        <v>44012</v>
      </c>
      <c r="R178" s="41">
        <v>44139</v>
      </c>
    </row>
    <row r="179" spans="1:18" x14ac:dyDescent="0.25">
      <c r="A179" s="6">
        <v>2020</v>
      </c>
      <c r="B179" s="32">
        <v>44013</v>
      </c>
      <c r="C179" s="32">
        <v>44104</v>
      </c>
      <c r="D179" s="35">
        <v>7000</v>
      </c>
      <c r="E179" s="38">
        <v>7300</v>
      </c>
      <c r="F179" s="38">
        <v>7300</v>
      </c>
      <c r="G179" s="10" t="s">
        <v>100</v>
      </c>
      <c r="H179" s="20">
        <v>0</v>
      </c>
      <c r="I179" s="20">
        <v>0</v>
      </c>
      <c r="J179" s="24">
        <v>0</v>
      </c>
      <c r="K179" s="24">
        <v>0</v>
      </c>
      <c r="L179" s="24">
        <v>0</v>
      </c>
      <c r="M179" s="24">
        <v>0</v>
      </c>
      <c r="N179" s="2"/>
      <c r="O179" s="17" t="s">
        <v>300</v>
      </c>
      <c r="P179" s="15" t="s">
        <v>234</v>
      </c>
      <c r="Q179" s="3">
        <v>44012</v>
      </c>
      <c r="R179" s="41">
        <v>44139</v>
      </c>
    </row>
    <row r="180" spans="1:18" x14ac:dyDescent="0.25">
      <c r="A180" s="6">
        <v>2020</v>
      </c>
      <c r="B180" s="32">
        <v>44013</v>
      </c>
      <c r="C180" s="32">
        <v>44104</v>
      </c>
      <c r="D180" s="35">
        <v>7000</v>
      </c>
      <c r="E180" s="38">
        <v>7400</v>
      </c>
      <c r="F180" s="38">
        <v>7400</v>
      </c>
      <c r="G180" s="10" t="s">
        <v>101</v>
      </c>
      <c r="H180" s="20">
        <v>0</v>
      </c>
      <c r="I180" s="20">
        <v>0</v>
      </c>
      <c r="J180" s="24">
        <v>0</v>
      </c>
      <c r="K180" s="24">
        <v>0</v>
      </c>
      <c r="L180" s="24">
        <v>0</v>
      </c>
      <c r="M180" s="24">
        <v>0</v>
      </c>
      <c r="N180" s="2"/>
      <c r="O180" s="17" t="s">
        <v>300</v>
      </c>
      <c r="P180" s="15" t="s">
        <v>234</v>
      </c>
      <c r="Q180" s="3">
        <v>44012</v>
      </c>
      <c r="R180" s="41">
        <v>44139</v>
      </c>
    </row>
    <row r="181" spans="1:18" x14ac:dyDescent="0.25">
      <c r="A181" s="6">
        <v>2020</v>
      </c>
      <c r="B181" s="32">
        <v>44013</v>
      </c>
      <c r="C181" s="32">
        <v>44104</v>
      </c>
      <c r="D181" s="35">
        <v>7000</v>
      </c>
      <c r="E181" s="38">
        <v>7500</v>
      </c>
      <c r="F181" s="38">
        <v>7500</v>
      </c>
      <c r="G181" s="10" t="s">
        <v>102</v>
      </c>
      <c r="H181" s="20">
        <v>0</v>
      </c>
      <c r="I181" s="20">
        <v>0</v>
      </c>
      <c r="J181" s="24">
        <v>0</v>
      </c>
      <c r="K181" s="24">
        <v>0</v>
      </c>
      <c r="L181" s="24">
        <v>0</v>
      </c>
      <c r="M181" s="24">
        <v>0</v>
      </c>
      <c r="N181" s="2"/>
      <c r="O181" s="17" t="s">
        <v>300</v>
      </c>
      <c r="P181" s="15" t="s">
        <v>234</v>
      </c>
      <c r="Q181" s="3">
        <v>44012</v>
      </c>
      <c r="R181" s="41">
        <v>44139</v>
      </c>
    </row>
    <row r="182" spans="1:18" x14ac:dyDescent="0.25">
      <c r="A182" s="6">
        <v>2020</v>
      </c>
      <c r="B182" s="32">
        <v>44013</v>
      </c>
      <c r="C182" s="32">
        <v>44104</v>
      </c>
      <c r="D182" s="35">
        <v>7000</v>
      </c>
      <c r="E182" s="38">
        <v>7600</v>
      </c>
      <c r="F182" s="38">
        <v>7600</v>
      </c>
      <c r="G182" s="10" t="s">
        <v>103</v>
      </c>
      <c r="H182" s="20">
        <v>0</v>
      </c>
      <c r="I182" s="26">
        <v>0</v>
      </c>
      <c r="J182" s="24">
        <v>0</v>
      </c>
      <c r="K182" s="24">
        <v>0</v>
      </c>
      <c r="L182" s="24">
        <v>0</v>
      </c>
      <c r="M182" s="24">
        <v>0</v>
      </c>
      <c r="N182" s="2"/>
      <c r="O182" s="17" t="s">
        <v>300</v>
      </c>
      <c r="P182" s="15" t="s">
        <v>234</v>
      </c>
      <c r="Q182" s="3">
        <v>44012</v>
      </c>
      <c r="R182" s="41">
        <v>44139</v>
      </c>
    </row>
    <row r="183" spans="1:18" x14ac:dyDescent="0.25">
      <c r="A183" s="6">
        <v>2020</v>
      </c>
      <c r="B183" s="32">
        <v>44013</v>
      </c>
      <c r="C183" s="32">
        <v>44104</v>
      </c>
      <c r="D183" s="35">
        <v>7000</v>
      </c>
      <c r="E183" s="38">
        <v>7900</v>
      </c>
      <c r="F183" s="38">
        <v>7900</v>
      </c>
      <c r="G183" s="10" t="s">
        <v>104</v>
      </c>
      <c r="H183" s="40">
        <v>1141778.97</v>
      </c>
      <c r="I183" s="40">
        <v>0</v>
      </c>
      <c r="J183" s="24">
        <v>0</v>
      </c>
      <c r="K183" s="24">
        <f t="shared" ref="K183" si="27">SUM(K184:K185)</f>
        <v>0</v>
      </c>
      <c r="L183" s="24">
        <v>0</v>
      </c>
      <c r="M183" s="24">
        <v>0</v>
      </c>
      <c r="N183" s="4"/>
      <c r="O183" s="17" t="s">
        <v>300</v>
      </c>
      <c r="P183" s="15" t="s">
        <v>234</v>
      </c>
      <c r="Q183" s="3">
        <v>44012</v>
      </c>
      <c r="R183" s="41">
        <v>44139</v>
      </c>
    </row>
    <row r="184" spans="1:18" s="12" customFormat="1" x14ac:dyDescent="0.25">
      <c r="A184" s="6">
        <v>2020</v>
      </c>
      <c r="B184" s="32">
        <v>44013</v>
      </c>
      <c r="C184" s="32">
        <v>44104</v>
      </c>
      <c r="D184" s="35">
        <v>7000</v>
      </c>
      <c r="E184" s="38">
        <v>7900</v>
      </c>
      <c r="F184" s="36">
        <v>7911</v>
      </c>
      <c r="G184" s="10" t="s">
        <v>230</v>
      </c>
      <c r="H184" s="20">
        <v>0</v>
      </c>
      <c r="I184" s="20">
        <v>0</v>
      </c>
      <c r="J184" s="24">
        <v>0</v>
      </c>
      <c r="K184" s="24">
        <v>0</v>
      </c>
      <c r="L184" s="24">
        <v>0</v>
      </c>
      <c r="M184" s="24">
        <v>0</v>
      </c>
      <c r="N184" s="4"/>
      <c r="O184" s="17" t="s">
        <v>300</v>
      </c>
      <c r="P184" s="15" t="s">
        <v>234</v>
      </c>
      <c r="Q184" s="3">
        <v>44012</v>
      </c>
      <c r="R184" s="41">
        <v>44139</v>
      </c>
    </row>
    <row r="185" spans="1:18" s="4" customFormat="1" x14ac:dyDescent="0.25">
      <c r="A185" s="16">
        <v>2020</v>
      </c>
      <c r="B185" s="33">
        <v>44013</v>
      </c>
      <c r="C185" s="33">
        <v>44104</v>
      </c>
      <c r="D185" s="35">
        <v>7000</v>
      </c>
      <c r="E185" s="38">
        <v>7900</v>
      </c>
      <c r="F185" s="37">
        <v>7931</v>
      </c>
      <c r="G185" s="10" t="s">
        <v>231</v>
      </c>
      <c r="H185" s="18">
        <v>1141778.97</v>
      </c>
      <c r="I185" s="18">
        <v>0</v>
      </c>
      <c r="J185" s="24">
        <v>0</v>
      </c>
      <c r="K185" s="24">
        <v>0</v>
      </c>
      <c r="L185" s="24">
        <v>0</v>
      </c>
      <c r="M185" s="24">
        <v>0</v>
      </c>
      <c r="N185" s="4" t="s">
        <v>252</v>
      </c>
      <c r="O185" s="17" t="s">
        <v>300</v>
      </c>
      <c r="P185" s="15" t="s">
        <v>234</v>
      </c>
      <c r="Q185" s="27">
        <v>44012</v>
      </c>
      <c r="R185" s="41">
        <v>44139</v>
      </c>
    </row>
    <row r="186" spans="1:18" s="14" customFormat="1" x14ac:dyDescent="0.25">
      <c r="A186" s="6">
        <v>2020</v>
      </c>
      <c r="B186" s="32">
        <v>44013</v>
      </c>
      <c r="C186" s="32">
        <v>44104</v>
      </c>
      <c r="D186" s="35">
        <v>8000</v>
      </c>
      <c r="E186" s="35">
        <v>8000</v>
      </c>
      <c r="F186" s="35">
        <v>8000</v>
      </c>
      <c r="G186" s="10" t="s">
        <v>232</v>
      </c>
      <c r="H186" s="20">
        <v>0</v>
      </c>
      <c r="I186" s="20">
        <v>0</v>
      </c>
      <c r="J186" s="22">
        <v>0</v>
      </c>
      <c r="K186" s="22">
        <f t="shared" ref="K186" si="28">SUM(K187:K189)</f>
        <v>0</v>
      </c>
      <c r="L186" s="24">
        <v>0</v>
      </c>
      <c r="M186" s="24">
        <v>0</v>
      </c>
      <c r="N186" s="4"/>
      <c r="O186" s="17" t="s">
        <v>300</v>
      </c>
      <c r="P186" s="15" t="s">
        <v>234</v>
      </c>
      <c r="Q186" s="3">
        <v>44012</v>
      </c>
      <c r="R186" s="41">
        <v>44139</v>
      </c>
    </row>
    <row r="187" spans="1:18" s="12" customFormat="1" x14ac:dyDescent="0.25">
      <c r="A187" s="6">
        <v>2020</v>
      </c>
      <c r="B187" s="32">
        <v>44013</v>
      </c>
      <c r="C187" s="32">
        <v>44104</v>
      </c>
      <c r="D187" s="35">
        <v>8000</v>
      </c>
      <c r="E187" s="38">
        <v>8100</v>
      </c>
      <c r="F187" s="38">
        <v>8100</v>
      </c>
      <c r="G187" s="10" t="s">
        <v>105</v>
      </c>
      <c r="H187" s="20">
        <v>0</v>
      </c>
      <c r="I187" s="20">
        <v>0</v>
      </c>
      <c r="J187" s="22">
        <v>0</v>
      </c>
      <c r="K187" s="22">
        <v>0</v>
      </c>
      <c r="L187" s="22">
        <v>0</v>
      </c>
      <c r="M187" s="22">
        <v>0</v>
      </c>
      <c r="N187" s="4"/>
      <c r="O187" s="17" t="s">
        <v>300</v>
      </c>
      <c r="P187" s="15" t="s">
        <v>234</v>
      </c>
      <c r="Q187" s="3">
        <v>44012</v>
      </c>
      <c r="R187" s="41">
        <v>44139</v>
      </c>
    </row>
    <row r="188" spans="1:18" s="12" customFormat="1" x14ac:dyDescent="0.25">
      <c r="A188" s="6">
        <v>2020</v>
      </c>
      <c r="B188" s="32">
        <v>44013</v>
      </c>
      <c r="C188" s="32">
        <v>44104</v>
      </c>
      <c r="D188" s="35">
        <v>8000</v>
      </c>
      <c r="E188" s="38">
        <v>8300</v>
      </c>
      <c r="F188" s="38">
        <v>8300</v>
      </c>
      <c r="G188" s="10" t="s">
        <v>106</v>
      </c>
      <c r="H188" s="20">
        <v>0</v>
      </c>
      <c r="I188" s="20">
        <v>0</v>
      </c>
      <c r="J188" s="22">
        <v>0</v>
      </c>
      <c r="K188" s="22">
        <v>0</v>
      </c>
      <c r="L188" s="22">
        <v>0</v>
      </c>
      <c r="M188" s="22">
        <v>0</v>
      </c>
      <c r="N188" s="4"/>
      <c r="O188" s="17" t="s">
        <v>300</v>
      </c>
      <c r="P188" s="15" t="s">
        <v>234</v>
      </c>
      <c r="Q188" s="3">
        <v>44012</v>
      </c>
      <c r="R188" s="41">
        <v>44139</v>
      </c>
    </row>
    <row r="189" spans="1:18" s="12" customFormat="1" x14ac:dyDescent="0.25">
      <c r="A189" s="6">
        <v>2020</v>
      </c>
      <c r="B189" s="32">
        <v>44013</v>
      </c>
      <c r="C189" s="32">
        <v>44104</v>
      </c>
      <c r="D189" s="35">
        <v>8000</v>
      </c>
      <c r="E189" s="38">
        <v>8500</v>
      </c>
      <c r="F189" s="38">
        <v>8500</v>
      </c>
      <c r="G189" s="10" t="s">
        <v>107</v>
      </c>
      <c r="H189" s="20">
        <v>0</v>
      </c>
      <c r="I189" s="20">
        <v>0</v>
      </c>
      <c r="J189" s="22">
        <v>0</v>
      </c>
      <c r="K189" s="22">
        <v>0</v>
      </c>
      <c r="L189" s="22">
        <v>0</v>
      </c>
      <c r="M189" s="22">
        <v>0</v>
      </c>
      <c r="N189" s="4"/>
      <c r="O189" s="17" t="s">
        <v>300</v>
      </c>
      <c r="P189" s="15" t="s">
        <v>234</v>
      </c>
      <c r="Q189" s="3">
        <v>44012</v>
      </c>
      <c r="R189" s="41">
        <v>44139</v>
      </c>
    </row>
    <row r="190" spans="1:18" x14ac:dyDescent="0.25">
      <c r="A190" s="6">
        <v>2020</v>
      </c>
      <c r="B190" s="32">
        <v>44013</v>
      </c>
      <c r="C190" s="32">
        <v>44104</v>
      </c>
      <c r="D190" s="35">
        <v>9000</v>
      </c>
      <c r="E190" s="35">
        <v>9000</v>
      </c>
      <c r="F190" s="35">
        <v>9000</v>
      </c>
      <c r="G190" s="10" t="s">
        <v>233</v>
      </c>
      <c r="H190" s="40">
        <v>0</v>
      </c>
      <c r="I190" s="40">
        <v>0</v>
      </c>
      <c r="J190" s="24">
        <v>0</v>
      </c>
      <c r="K190" s="24">
        <f>SUM(K191:K197)</f>
        <v>0</v>
      </c>
      <c r="L190" s="24">
        <v>0</v>
      </c>
      <c r="M190" s="24">
        <v>0</v>
      </c>
      <c r="N190" s="2"/>
      <c r="O190" s="17" t="s">
        <v>300</v>
      </c>
      <c r="P190" s="15" t="s">
        <v>234</v>
      </c>
      <c r="Q190" s="3">
        <v>44012</v>
      </c>
      <c r="R190" s="41">
        <v>44139</v>
      </c>
    </row>
    <row r="191" spans="1:18" x14ac:dyDescent="0.25">
      <c r="A191" s="6">
        <v>2020</v>
      </c>
      <c r="B191" s="32">
        <v>44013</v>
      </c>
      <c r="C191" s="32">
        <v>44104</v>
      </c>
      <c r="D191" s="35">
        <v>9000</v>
      </c>
      <c r="E191" s="38">
        <v>9100</v>
      </c>
      <c r="F191" s="38">
        <v>9100</v>
      </c>
      <c r="G191" s="10" t="s">
        <v>108</v>
      </c>
      <c r="H191" s="20">
        <v>0</v>
      </c>
      <c r="I191" s="20">
        <v>0</v>
      </c>
      <c r="J191" s="22">
        <v>0</v>
      </c>
      <c r="K191" s="22">
        <v>0</v>
      </c>
      <c r="L191" s="22">
        <v>0</v>
      </c>
      <c r="M191" s="22">
        <v>0</v>
      </c>
      <c r="N191" s="2"/>
      <c r="O191" s="17" t="s">
        <v>300</v>
      </c>
      <c r="P191" s="15" t="s">
        <v>234</v>
      </c>
      <c r="Q191" s="3">
        <v>44012</v>
      </c>
      <c r="R191" s="41">
        <v>44139</v>
      </c>
    </row>
    <row r="192" spans="1:18" x14ac:dyDescent="0.25">
      <c r="A192" s="6">
        <v>2020</v>
      </c>
      <c r="B192" s="32">
        <v>44013</v>
      </c>
      <c r="C192" s="32">
        <v>44104</v>
      </c>
      <c r="D192" s="35">
        <v>9000</v>
      </c>
      <c r="E192" s="38">
        <v>9200</v>
      </c>
      <c r="F192" s="38">
        <v>9200</v>
      </c>
      <c r="G192" s="10" t="s">
        <v>109</v>
      </c>
      <c r="H192" s="20">
        <v>0</v>
      </c>
      <c r="I192" s="20">
        <v>0</v>
      </c>
      <c r="J192" s="22">
        <v>0</v>
      </c>
      <c r="K192" s="22">
        <v>0</v>
      </c>
      <c r="L192" s="22">
        <v>0</v>
      </c>
      <c r="M192" s="22">
        <v>0</v>
      </c>
      <c r="N192" s="2"/>
      <c r="O192" s="17" t="s">
        <v>300</v>
      </c>
      <c r="P192" s="15" t="s">
        <v>234</v>
      </c>
      <c r="Q192" s="3">
        <v>44012</v>
      </c>
      <c r="R192" s="41">
        <v>44139</v>
      </c>
    </row>
    <row r="193" spans="1:18" x14ac:dyDescent="0.25">
      <c r="A193" s="6">
        <v>2020</v>
      </c>
      <c r="B193" s="32">
        <v>44013</v>
      </c>
      <c r="C193" s="32">
        <v>44104</v>
      </c>
      <c r="D193" s="35">
        <v>9000</v>
      </c>
      <c r="E193" s="38">
        <v>9300</v>
      </c>
      <c r="F193" s="38">
        <v>9300</v>
      </c>
      <c r="G193" s="10" t="s">
        <v>110</v>
      </c>
      <c r="H193" s="20">
        <v>0</v>
      </c>
      <c r="I193" s="20">
        <v>0</v>
      </c>
      <c r="J193" s="22">
        <v>0</v>
      </c>
      <c r="K193" s="22">
        <v>0</v>
      </c>
      <c r="L193" s="22">
        <v>0</v>
      </c>
      <c r="M193" s="22">
        <v>0</v>
      </c>
      <c r="N193" s="2"/>
      <c r="O193" s="17" t="s">
        <v>300</v>
      </c>
      <c r="P193" s="15" t="s">
        <v>234</v>
      </c>
      <c r="Q193" s="3">
        <v>44012</v>
      </c>
      <c r="R193" s="41">
        <v>44139</v>
      </c>
    </row>
    <row r="194" spans="1:18" x14ac:dyDescent="0.25">
      <c r="A194" s="6">
        <v>2020</v>
      </c>
      <c r="B194" s="32">
        <v>44013</v>
      </c>
      <c r="C194" s="32">
        <v>44104</v>
      </c>
      <c r="D194" s="35">
        <v>9000</v>
      </c>
      <c r="E194" s="38">
        <v>9400</v>
      </c>
      <c r="F194" s="38">
        <v>9400</v>
      </c>
      <c r="G194" s="10" t="s">
        <v>111</v>
      </c>
      <c r="H194" s="20">
        <v>0</v>
      </c>
      <c r="I194" s="20">
        <v>0</v>
      </c>
      <c r="J194" s="22">
        <v>0</v>
      </c>
      <c r="K194" s="22">
        <v>0</v>
      </c>
      <c r="L194" s="22">
        <v>0</v>
      </c>
      <c r="M194" s="22">
        <v>0</v>
      </c>
      <c r="N194" s="2"/>
      <c r="O194" s="17" t="s">
        <v>300</v>
      </c>
      <c r="P194" s="15" t="s">
        <v>234</v>
      </c>
      <c r="Q194" s="3">
        <v>44012</v>
      </c>
      <c r="R194" s="41">
        <v>44139</v>
      </c>
    </row>
    <row r="195" spans="1:18" x14ac:dyDescent="0.25">
      <c r="A195" s="6">
        <v>2020</v>
      </c>
      <c r="B195" s="32">
        <v>44013</v>
      </c>
      <c r="C195" s="32">
        <v>44104</v>
      </c>
      <c r="D195" s="35">
        <v>9000</v>
      </c>
      <c r="E195" s="38">
        <v>9500</v>
      </c>
      <c r="F195" s="38">
        <v>9500</v>
      </c>
      <c r="G195" s="10" t="s">
        <v>112</v>
      </c>
      <c r="H195" s="20">
        <v>0</v>
      </c>
      <c r="I195" s="20">
        <v>0</v>
      </c>
      <c r="J195" s="22">
        <v>0</v>
      </c>
      <c r="K195" s="22">
        <v>0</v>
      </c>
      <c r="L195" s="22">
        <v>0</v>
      </c>
      <c r="M195" s="22">
        <v>0</v>
      </c>
      <c r="N195" s="2"/>
      <c r="O195" s="17" t="s">
        <v>300</v>
      </c>
      <c r="P195" s="15" t="s">
        <v>234</v>
      </c>
      <c r="Q195" s="3">
        <v>44012</v>
      </c>
      <c r="R195" s="41">
        <v>44139</v>
      </c>
    </row>
    <row r="196" spans="1:18" x14ac:dyDescent="0.25">
      <c r="A196" s="6">
        <v>2020</v>
      </c>
      <c r="B196" s="32">
        <v>44013</v>
      </c>
      <c r="C196" s="32">
        <v>44104</v>
      </c>
      <c r="D196" s="35">
        <v>9000</v>
      </c>
      <c r="E196" s="38">
        <v>9600</v>
      </c>
      <c r="F196" s="38">
        <v>9600</v>
      </c>
      <c r="G196" s="10" t="s">
        <v>113</v>
      </c>
      <c r="H196" s="20">
        <v>0</v>
      </c>
      <c r="I196" s="20">
        <v>0</v>
      </c>
      <c r="J196" s="22">
        <v>0</v>
      </c>
      <c r="K196" s="22">
        <v>0</v>
      </c>
      <c r="L196" s="22">
        <v>0</v>
      </c>
      <c r="M196" s="22">
        <v>0</v>
      </c>
      <c r="N196" s="2"/>
      <c r="O196" s="17" t="s">
        <v>300</v>
      </c>
      <c r="P196" s="15" t="s">
        <v>234</v>
      </c>
      <c r="Q196" s="3">
        <v>44012</v>
      </c>
      <c r="R196" s="41">
        <v>44139</v>
      </c>
    </row>
    <row r="197" spans="1:18" x14ac:dyDescent="0.25">
      <c r="A197" s="6">
        <v>2020</v>
      </c>
      <c r="B197" s="32">
        <v>44013</v>
      </c>
      <c r="C197" s="32">
        <v>44104</v>
      </c>
      <c r="D197" s="35">
        <v>9000</v>
      </c>
      <c r="E197" s="38">
        <v>9900</v>
      </c>
      <c r="F197" s="38">
        <v>9900</v>
      </c>
      <c r="G197" s="10" t="s">
        <v>114</v>
      </c>
      <c r="H197" s="20">
        <v>0</v>
      </c>
      <c r="I197" s="20">
        <v>0</v>
      </c>
      <c r="J197" s="22">
        <v>0</v>
      </c>
      <c r="K197" s="22">
        <v>0</v>
      </c>
      <c r="L197" s="22">
        <v>0</v>
      </c>
      <c r="M197" s="22">
        <v>0</v>
      </c>
      <c r="N197" s="2"/>
      <c r="O197" s="17" t="s">
        <v>300</v>
      </c>
      <c r="P197" s="15" t="s">
        <v>234</v>
      </c>
      <c r="Q197" s="3">
        <v>44012</v>
      </c>
      <c r="R197" s="41">
        <v>44139</v>
      </c>
    </row>
  </sheetData>
  <mergeCells count="7">
    <mergeCell ref="A6:S6"/>
    <mergeCell ref="A2:C2"/>
    <mergeCell ref="D2:F2"/>
    <mergeCell ref="G2:I2"/>
    <mergeCell ref="A3:C3"/>
    <mergeCell ref="D3:F3"/>
    <mergeCell ref="G3:I3"/>
  </mergeCells>
  <hyperlinks>
    <hyperlink ref="O8" r:id="rId1" xr:uid="{00000000-0004-0000-0000-000000000000}"/>
    <hyperlink ref="O9:O75" r:id="rId2" display="http://www.sapas.gob.mx/wp-content/uploads/transparencia/CONTABLES-PRESUPESTALES/2020-3/Estados%20e%20Informes%20Presupuestales/Estado%20Anal%c3%adtico%20del%20Ejercicio%20del%20Presupuesto%20de%20Egresos%20(Clasif%20por%20Objeto%20del%20Gasto).pdf" xr:uid="{00000000-0004-0000-0000-000001000000}"/>
    <hyperlink ref="O76:O79" r:id="rId3" display="http://www.sapas.gob.mx/wp-content/uploads/transparencia/CONTABLES-PRESUPESTALES/2020-3/Estados%20e%20Informes%20Presupuestales/Estado%20Anal%c3%adtico%20del%20Ejercicio%20del%20Presupuesto%20de%20Egresos%20(Clasif%20por%20Objeto%20del%20Gasto).pdf" xr:uid="{00000000-0004-0000-0000-000002000000}"/>
    <hyperlink ref="O80" r:id="rId4" xr:uid="{00000000-0004-0000-0000-000003000000}"/>
    <hyperlink ref="O85" r:id="rId5" xr:uid="{00000000-0004-0000-0000-000004000000}"/>
    <hyperlink ref="O90" r:id="rId6" xr:uid="{00000000-0004-0000-0000-000005000000}"/>
    <hyperlink ref="O95" r:id="rId7" xr:uid="{00000000-0004-0000-0000-000006000000}"/>
    <hyperlink ref="O100" r:id="rId8" xr:uid="{00000000-0004-0000-0000-000007000000}"/>
    <hyperlink ref="O105" r:id="rId9" xr:uid="{00000000-0004-0000-0000-000008000000}"/>
    <hyperlink ref="O110" r:id="rId10" xr:uid="{00000000-0004-0000-0000-000009000000}"/>
    <hyperlink ref="O115" r:id="rId11" xr:uid="{00000000-0004-0000-0000-00000A000000}"/>
    <hyperlink ref="O120" r:id="rId12" xr:uid="{00000000-0004-0000-0000-00000B000000}"/>
    <hyperlink ref="O125" r:id="rId13" xr:uid="{00000000-0004-0000-0000-00000C000000}"/>
    <hyperlink ref="O130" r:id="rId14" xr:uid="{00000000-0004-0000-0000-00000D000000}"/>
    <hyperlink ref="O135" r:id="rId15" xr:uid="{00000000-0004-0000-0000-00000E000000}"/>
    <hyperlink ref="O140" r:id="rId16" xr:uid="{00000000-0004-0000-0000-00000F000000}"/>
    <hyperlink ref="O145" r:id="rId17" xr:uid="{00000000-0004-0000-0000-000010000000}"/>
    <hyperlink ref="O150" r:id="rId18" xr:uid="{00000000-0004-0000-0000-000011000000}"/>
    <hyperlink ref="O155" r:id="rId19" xr:uid="{00000000-0004-0000-0000-000012000000}"/>
    <hyperlink ref="O160" r:id="rId20" xr:uid="{00000000-0004-0000-0000-000013000000}"/>
    <hyperlink ref="O165" r:id="rId21" xr:uid="{00000000-0004-0000-0000-000014000000}"/>
    <hyperlink ref="O170" r:id="rId22" xr:uid="{00000000-0004-0000-0000-000015000000}"/>
    <hyperlink ref="O175" r:id="rId23" xr:uid="{00000000-0004-0000-0000-000016000000}"/>
    <hyperlink ref="O180" r:id="rId24" xr:uid="{00000000-0004-0000-0000-000017000000}"/>
    <hyperlink ref="O185" r:id="rId25" xr:uid="{00000000-0004-0000-0000-000018000000}"/>
    <hyperlink ref="O190" r:id="rId26" xr:uid="{00000000-0004-0000-0000-000019000000}"/>
    <hyperlink ref="O195" r:id="rId27" xr:uid="{00000000-0004-0000-0000-00001A000000}"/>
    <hyperlink ref="O81:O84" r:id="rId28" display="http://www.sapas.gob.mx/wp-content/uploads/transparencia/CONTABLES-PRESUPESTALES/2020-3/Estados%20e%20Informes%20Presupuestales/Estado%20Anal%c3%adtico%20del%20Ejercicio%20del%20Presupuesto%20de%20Egresos%20(Clasif%20por%20Objeto%20del%20Gasto).pdf" xr:uid="{00000000-0004-0000-0000-00001B000000}"/>
    <hyperlink ref="O86:O89" r:id="rId29" display="http://www.sapas.gob.mx/wp-content/uploads/transparencia/CONTABLES-PRESUPESTALES/2020-3/Estados%20e%20Informes%20Presupuestales/Estado%20Anal%c3%adtico%20del%20Ejercicio%20del%20Presupuesto%20de%20Egresos%20(Clasif%20por%20Objeto%20del%20Gasto).pdf" xr:uid="{00000000-0004-0000-0000-00001C000000}"/>
    <hyperlink ref="O91:O94" r:id="rId30" display="http://www.sapas.gob.mx/wp-content/uploads/transparencia/CONTABLES-PRESUPESTALES/2020-3/Estados%20e%20Informes%20Presupuestales/Estado%20Anal%c3%adtico%20del%20Ejercicio%20del%20Presupuesto%20de%20Egresos%20(Clasif%20por%20Objeto%20del%20Gasto).pdf" xr:uid="{00000000-0004-0000-0000-00001D000000}"/>
    <hyperlink ref="O96:O99" r:id="rId31" display="http://www.sapas.gob.mx/wp-content/uploads/transparencia/CONTABLES-PRESUPESTALES/2020-3/Estados%20e%20Informes%20Presupuestales/Estado%20Anal%c3%adtico%20del%20Ejercicio%20del%20Presupuesto%20de%20Egresos%20(Clasif%20por%20Objeto%20del%20Gasto).pdf" xr:uid="{00000000-0004-0000-0000-00001E000000}"/>
    <hyperlink ref="O101:O104" r:id="rId32" display="http://www.sapas.gob.mx/wp-content/uploads/transparencia/CONTABLES-PRESUPESTALES/2020-3/Estados%20e%20Informes%20Presupuestales/Estado%20Anal%c3%adtico%20del%20Ejercicio%20del%20Presupuesto%20de%20Egresos%20(Clasif%20por%20Objeto%20del%20Gasto).pdf" xr:uid="{00000000-0004-0000-0000-00001F000000}"/>
    <hyperlink ref="O106:O109" r:id="rId33" display="http://www.sapas.gob.mx/wp-content/uploads/transparencia/CONTABLES-PRESUPESTALES/2020-3/Estados%20e%20Informes%20Presupuestales/Estado%20Anal%c3%adtico%20del%20Ejercicio%20del%20Presupuesto%20de%20Egresos%20(Clasif%20por%20Objeto%20del%20Gasto).pdf" xr:uid="{00000000-0004-0000-0000-000020000000}"/>
    <hyperlink ref="O111:O114" r:id="rId34" display="http://www.sapas.gob.mx/wp-content/uploads/transparencia/CONTABLES-PRESUPESTALES/2020-3/Estados%20e%20Informes%20Presupuestales/Estado%20Anal%c3%adtico%20del%20Ejercicio%20del%20Presupuesto%20de%20Egresos%20(Clasif%20por%20Objeto%20del%20Gasto).pdf" xr:uid="{00000000-0004-0000-0000-000021000000}"/>
    <hyperlink ref="O116:O119" r:id="rId35" display="http://www.sapas.gob.mx/wp-content/uploads/transparencia/CONTABLES-PRESUPESTALES/2020-3/Estados%20e%20Informes%20Presupuestales/Estado%20Anal%c3%adtico%20del%20Ejercicio%20del%20Presupuesto%20de%20Egresos%20(Clasif%20por%20Objeto%20del%20Gasto).pdf" xr:uid="{00000000-0004-0000-0000-000022000000}"/>
    <hyperlink ref="O121:O124" r:id="rId36" display="http://www.sapas.gob.mx/wp-content/uploads/transparencia/CONTABLES-PRESUPESTALES/2020-3/Estados%20e%20Informes%20Presupuestales/Estado%20Anal%c3%adtico%20del%20Ejercicio%20del%20Presupuesto%20de%20Egresos%20(Clasif%20por%20Objeto%20del%20Gasto).pdf" xr:uid="{00000000-0004-0000-0000-000023000000}"/>
    <hyperlink ref="O126:O129" r:id="rId37" display="http://www.sapas.gob.mx/wp-content/uploads/transparencia/CONTABLES-PRESUPESTALES/2020-3/Estados%20e%20Informes%20Presupuestales/Estado%20Anal%c3%adtico%20del%20Ejercicio%20del%20Presupuesto%20de%20Egresos%20(Clasif%20por%20Objeto%20del%20Gasto).pdf" xr:uid="{00000000-0004-0000-0000-000024000000}"/>
    <hyperlink ref="O131:O134" r:id="rId38" display="http://www.sapas.gob.mx/wp-content/uploads/transparencia/CONTABLES-PRESUPESTALES/2020-3/Estados%20e%20Informes%20Presupuestales/Estado%20Anal%c3%adtico%20del%20Ejercicio%20del%20Presupuesto%20de%20Egresos%20(Clasif%20por%20Objeto%20del%20Gasto).pdf" xr:uid="{00000000-0004-0000-0000-000025000000}"/>
    <hyperlink ref="O136:O139" r:id="rId39" display="http://www.sapas.gob.mx/wp-content/uploads/transparencia/CONTABLES-PRESUPESTALES/2020-3/Estados%20e%20Informes%20Presupuestales/Estado%20Anal%c3%adtico%20del%20Ejercicio%20del%20Presupuesto%20de%20Egresos%20(Clasif%20por%20Objeto%20del%20Gasto).pdf" xr:uid="{00000000-0004-0000-0000-000026000000}"/>
    <hyperlink ref="O141:O144" r:id="rId40" display="http://www.sapas.gob.mx/wp-content/uploads/transparencia/CONTABLES-PRESUPESTALES/2020-3/Estados%20e%20Informes%20Presupuestales/Estado%20Anal%c3%adtico%20del%20Ejercicio%20del%20Presupuesto%20de%20Egresos%20(Clasif%20por%20Objeto%20del%20Gasto).pdf" xr:uid="{00000000-0004-0000-0000-000027000000}"/>
    <hyperlink ref="O146:O149" r:id="rId41" display="http://www.sapas.gob.mx/wp-content/uploads/transparencia/CONTABLES-PRESUPESTALES/2020-3/Estados%20e%20Informes%20Presupuestales/Estado%20Anal%c3%adtico%20del%20Ejercicio%20del%20Presupuesto%20de%20Egresos%20(Clasif%20por%20Objeto%20del%20Gasto).pdf" xr:uid="{00000000-0004-0000-0000-000028000000}"/>
    <hyperlink ref="O151:O154" r:id="rId42" display="http://www.sapas.gob.mx/wp-content/uploads/transparencia/CONTABLES-PRESUPESTALES/2020-3/Estados%20e%20Informes%20Presupuestales/Estado%20Anal%c3%adtico%20del%20Ejercicio%20del%20Presupuesto%20de%20Egresos%20(Clasif%20por%20Objeto%20del%20Gasto).pdf" xr:uid="{00000000-0004-0000-0000-000029000000}"/>
    <hyperlink ref="O156:O159" r:id="rId43" display="http://www.sapas.gob.mx/wp-content/uploads/transparencia/CONTABLES-PRESUPESTALES/2020-3/Estados%20e%20Informes%20Presupuestales/Estado%20Anal%c3%adtico%20del%20Ejercicio%20del%20Presupuesto%20de%20Egresos%20(Clasif%20por%20Objeto%20del%20Gasto).pdf" xr:uid="{00000000-0004-0000-0000-00002A000000}"/>
    <hyperlink ref="O161:O164" r:id="rId44" display="http://www.sapas.gob.mx/wp-content/uploads/transparencia/CONTABLES-PRESUPESTALES/2020-3/Estados%20e%20Informes%20Presupuestales/Estado%20Anal%c3%adtico%20del%20Ejercicio%20del%20Presupuesto%20de%20Egresos%20(Clasif%20por%20Objeto%20del%20Gasto).pdf" xr:uid="{00000000-0004-0000-0000-00002B000000}"/>
    <hyperlink ref="O166:O169" r:id="rId45" display="http://www.sapas.gob.mx/wp-content/uploads/transparencia/CONTABLES-PRESUPESTALES/2020-3/Estados%20e%20Informes%20Presupuestales/Estado%20Anal%c3%adtico%20del%20Ejercicio%20del%20Presupuesto%20de%20Egresos%20(Clasif%20por%20Objeto%20del%20Gasto).pdf" xr:uid="{00000000-0004-0000-0000-00002C000000}"/>
    <hyperlink ref="O171:O174" r:id="rId46" display="http://www.sapas.gob.mx/wp-content/uploads/transparencia/CONTABLES-PRESUPESTALES/2020-3/Estados%20e%20Informes%20Presupuestales/Estado%20Anal%c3%adtico%20del%20Ejercicio%20del%20Presupuesto%20de%20Egresos%20(Clasif%20por%20Objeto%20del%20Gasto).pdf" xr:uid="{00000000-0004-0000-0000-00002D000000}"/>
    <hyperlink ref="O176:O179" r:id="rId47" display="http://www.sapas.gob.mx/wp-content/uploads/transparencia/CONTABLES-PRESUPESTALES/2020-3/Estados%20e%20Informes%20Presupuestales/Estado%20Anal%c3%adtico%20del%20Ejercicio%20del%20Presupuesto%20de%20Egresos%20(Clasif%20por%20Objeto%20del%20Gasto).pdf" xr:uid="{00000000-0004-0000-0000-00002E000000}"/>
    <hyperlink ref="O181:O184" r:id="rId48" display="http://www.sapas.gob.mx/wp-content/uploads/transparencia/CONTABLES-PRESUPESTALES/2020-3/Estados%20e%20Informes%20Presupuestales/Estado%20Anal%c3%adtico%20del%20Ejercicio%20del%20Presupuesto%20de%20Egresos%20(Clasif%20por%20Objeto%20del%20Gasto).pdf" xr:uid="{00000000-0004-0000-0000-00002F000000}"/>
    <hyperlink ref="O186:O189" r:id="rId49" display="http://www.sapas.gob.mx/wp-content/uploads/transparencia/CONTABLES-PRESUPESTALES/2020-3/Estados%20e%20Informes%20Presupuestales/Estado%20Anal%c3%adtico%20del%20Ejercicio%20del%20Presupuesto%20de%20Egresos%20(Clasif%20por%20Objeto%20del%20Gasto).pdf" xr:uid="{00000000-0004-0000-0000-000030000000}"/>
    <hyperlink ref="O191:O194" r:id="rId50" display="http://www.sapas.gob.mx/wp-content/uploads/transparencia/CONTABLES-PRESUPESTALES/2020-3/Estados%20e%20Informes%20Presupuestales/Estado%20Anal%c3%adtico%20del%20Ejercicio%20del%20Presupuesto%20de%20Egresos%20(Clasif%20por%20Objeto%20del%20Gasto).pdf" xr:uid="{00000000-0004-0000-0000-000031000000}"/>
    <hyperlink ref="O196:O197" r:id="rId51" display="http://www.sapas.gob.mx/wp-content/uploads/transparencia/CONTABLES-PRESUPESTALES/2020-3/Estados%20e%20Informes%20Presupuestales/Estado%20Anal%c3%adtico%20del%20Ejercicio%20del%20Presupuesto%20de%20Egresos%20(Clasif%20por%20Objeto%20del%20Gasto).pdf" xr:uid="{00000000-0004-0000-0000-000032000000}"/>
  </hyperlinks>
  <pageMargins left="0.7" right="0.7" top="0.75" bottom="0.75" header="0.3" footer="0.3"/>
  <pageSetup orientation="portrait" r:id="rId52"/>
  <ignoredErrors>
    <ignoredError sqref="K44 K154 K64 K15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2019-02-14T21:52:37Z</dcterms:created>
  <dcterms:modified xsi:type="dcterms:W3CDTF">2020-11-04T15:58:50Z</dcterms:modified>
</cp:coreProperties>
</file>